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T:\13 - Flat Patterns &amp; Plasma\00 - Line Listing\Customer Quote Form\"/>
    </mc:Choice>
  </mc:AlternateContent>
  <xr:revisionPtr revIDLastSave="0" documentId="13_ncr:1_{C9E1FF37-7038-4D35-9A9D-5FFEE5B11D35}" xr6:coauthVersionLast="47" xr6:coauthVersionMax="47" xr10:uidLastSave="{00000000-0000-0000-0000-000000000000}"/>
  <bookViews>
    <workbookView xWindow="-103" yWindow="-103" windowWidth="33120" windowHeight="18000" xr2:uid="{00000000-000D-0000-FFFF-FFFF00000000}"/>
  </bookViews>
  <sheets>
    <sheet name="Customer Quote Form" sheetId="1" r:id="rId1"/>
    <sheet name="Performance-Ratings" sheetId="3" state="hidden" r:id="rId2"/>
    <sheet name="Database Choices" sheetId="2" state="hidden" r:id="rId3"/>
  </sheets>
  <definedNames>
    <definedName name="AcousticSteel">TblAcousticSteel[AcousticSteel]</definedName>
    <definedName name="AcousticWood">TblAcousticWood[AcousticWood]</definedName>
    <definedName name="ActiveDoorElevationHeading">'Customer Quote Form'!$W$6</definedName>
    <definedName name="ActiveDoorWidthHeading">'Customer Quote Form'!$V$6</definedName>
    <definedName name="Anchors">TblAnchors[Anchors]</definedName>
    <definedName name="AnchorsHeading">'Customer Quote Form'!$M$6</definedName>
    <definedName name="BulletSteel">TblBulletSteel[BulletSteel]</definedName>
    <definedName name="BulletWood">TblBulletWood[BulletWood]</definedName>
    <definedName name="CoreHeading">'Customer Quote Form'!$Y$6</definedName>
    <definedName name="Cut">TblCut[Cut]</definedName>
    <definedName name="CutHeading">'Customer Quote Form'!$AC$6</definedName>
    <definedName name="Door2ElevationHeading">'Customer Quote Form'!$X$6</definedName>
    <definedName name="DoorElevationHeading">'Customer Quote Form'!$T$6</definedName>
    <definedName name="DoorFinishHeading">'Customer Quote Form'!$R$6</definedName>
    <definedName name="DoorGaugeHeading">'Customer Quote Form'!$S$6</definedName>
    <definedName name="DoorMaterialHeading">'Customer Quote Form'!$Q$6</definedName>
    <definedName name="DoorOpeningHeightHeading">'Customer Quote Form'!$K$6</definedName>
    <definedName name="DoorOpeningWidthHeading">'Customer Quote Form'!$J$6</definedName>
    <definedName name="DrawingsNeededHeading">'Customer Quote Form'!$H$6</definedName>
    <definedName name="Edge">TblEdge[Edge]</definedName>
    <definedName name="EdgeHeading">'Customer Quote Form'!$Z$6</definedName>
    <definedName name="ElevationHeading">'Customer Quote Form'!$G$6</definedName>
    <definedName name="Finishing">TblFinishing[Finishing]</definedName>
    <definedName name="FinishingHeading">'Customer Quote Form'!$AG$6</definedName>
    <definedName name="FireRated">TblFireRated[FireRated]</definedName>
    <definedName name="FireRatedHeading">'Customer Quote Form'!$D$6</definedName>
    <definedName name="FlitchMatchMethodHeading">'Customer Quote Form'!$AD$6</definedName>
    <definedName name="FrameElevations">TblFrameElevations[FrameElevations]</definedName>
    <definedName name="FrameFinishHeading">'Customer Quote Form'!$O$6</definedName>
    <definedName name="FrameGaugeHeading">'Customer Quote Form'!$P$6</definedName>
    <definedName name="FrameMaterialHeading">'Customer Quote Form'!$N$6</definedName>
    <definedName name="FrameProfiles">TblFrameProfiles[FrameProfiles]</definedName>
    <definedName name="FSC_UF">TblFSCUF[FSC/UF]</definedName>
    <definedName name="FSCUFHeading">'Customer Quote Form'!$AH$6</definedName>
    <definedName name="Galvanized">TblGalvanized[Galvanized]</definedName>
    <definedName name="Galvanneal">TblGalvanneal[Galvanneal]</definedName>
    <definedName name="Gauge">TblGauge[Gauge]</definedName>
    <definedName name="Grade">TblGrade[Grade]</definedName>
    <definedName name="GradeHeading">'Customer Quote Form'!$AA$6</definedName>
    <definedName name="JambDepthJDHeading">'Customer Quote Form'!$L$6</definedName>
    <definedName name="LeadLineSteel">TblLeadLineSteel[LeadLineSteel]</definedName>
    <definedName name="LeadLineWood">TblLeadLineWood[LeadLineWood]</definedName>
    <definedName name="Match_Arrangement">TblMatchArrangement[Match Arrangement]</definedName>
    <definedName name="Match_Method">TblMatchMethod[Match Method]</definedName>
    <definedName name="Matching">TblMatching[Matching]</definedName>
    <definedName name="Material">'Database Choices'!$I$3:$N$3</definedName>
    <definedName name="MuntzC280">TblMuntzC280[MuntzC280]</definedName>
    <definedName name="Other">TblOther[Other]</definedName>
    <definedName name="Pair">TblPair[Pair]</definedName>
    <definedName name="PairedOpeningHeading">'Customer Quote Form'!$U$6</definedName>
    <definedName name="PairSetMatchingHeading">'Customer Quote Form'!$AF$6</definedName>
    <definedName name="Performance">TblPerformance[Performance]</definedName>
    <definedName name="PerformanceRating1Heading">'Customer Quote Form'!$C$6</definedName>
    <definedName name="PerformanceRating2Heading">'Customer Quote Form'!$F$6</definedName>
    <definedName name="_xlnm.Print_Area" localSheetId="0">'Customer Quote Form'!$A$1:$AN$22</definedName>
    <definedName name="Products">'Performance-Ratings'!$A$1:$I$1</definedName>
    <definedName name="ProductTypePrimaryHeading">'Customer Quote Form'!$B$6</definedName>
    <definedName name="ProductTypeSecondaryHeading">'Customer Quote Form'!$E$6</definedName>
    <definedName name="ProfileHeading">'Customer Quote Form'!$I$6</definedName>
    <definedName name="QTYHeading">'Customer Quote Form'!#REF!</definedName>
    <definedName name="RemarksHeading">'Customer Quote Form'!$AN$6</definedName>
    <definedName name="Species">TblSpecies[Species]</definedName>
    <definedName name="SpeciesHeading">'Customer Quote Form'!$AB$6</definedName>
    <definedName name="Stainless">TblStainless[StainlessSteel]</definedName>
    <definedName name="Stainless304">TblStainless304[Stainless304]</definedName>
    <definedName name="Stainless316">TblStainless316[Stainless316]</definedName>
    <definedName name="StainlessSteel">TblStainlessSteel[StainlessSteel]</definedName>
    <definedName name="VeneerArrangementHeading">'Customer Quote Form'!$AE$6</definedName>
    <definedName name="VisionLiteElevations">TblVisionLiteElevations[VisionLiteElevations]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 l="1"/>
  <c r="O19" i="1" s="1"/>
  <c r="Q19" i="1"/>
  <c r="R19" i="1"/>
  <c r="S19" i="1"/>
  <c r="Y19" i="1"/>
  <c r="Z19" i="1"/>
  <c r="N20" i="1"/>
  <c r="O20" i="1" s="1"/>
  <c r="Q20" i="1"/>
  <c r="R20" i="1"/>
  <c r="S20" i="1"/>
  <c r="Y20" i="1"/>
  <c r="Z20" i="1"/>
  <c r="N21" i="1"/>
  <c r="O21" i="1" s="1"/>
  <c r="Q21" i="1"/>
  <c r="R21" i="1"/>
  <c r="S21" i="1"/>
  <c r="Y21" i="1"/>
  <c r="Z21" i="1"/>
  <c r="N9" i="1"/>
  <c r="Q9" i="1"/>
  <c r="R9" i="1"/>
  <c r="R12" i="1" l="1"/>
  <c r="R18" i="1"/>
  <c r="R17" i="1"/>
  <c r="R16" i="1"/>
  <c r="R15" i="1"/>
  <c r="R14" i="1"/>
  <c r="R13" i="1"/>
  <c r="R11" i="1"/>
  <c r="R10" i="1"/>
  <c r="R7" i="1"/>
  <c r="Q8" i="1"/>
  <c r="N8" i="1"/>
  <c r="R8" i="1"/>
  <c r="O8" i="1" l="1"/>
  <c r="N7" i="1"/>
  <c r="O7" i="1" s="1"/>
  <c r="O9" i="1"/>
  <c r="O22" i="1"/>
  <c r="Q7" i="1"/>
  <c r="N10" i="1" l="1"/>
  <c r="O10" i="1" s="1"/>
  <c r="N11" i="1"/>
  <c r="O11" i="1" s="1"/>
  <c r="N12" i="1"/>
  <c r="O12" i="1" s="1"/>
  <c r="N13" i="1"/>
  <c r="O13" i="1" s="1"/>
  <c r="N14" i="1"/>
  <c r="O14" i="1" s="1"/>
  <c r="N15" i="1"/>
  <c r="O15" i="1" s="1"/>
  <c r="N16" i="1"/>
  <c r="O16" i="1" s="1"/>
  <c r="N18" i="1"/>
  <c r="O18" i="1" s="1"/>
  <c r="Q18" i="1"/>
  <c r="N17" i="1"/>
  <c r="O17" i="1" s="1"/>
  <c r="Q14" i="1" l="1"/>
  <c r="N22" i="1"/>
  <c r="Q15" i="1" l="1"/>
  <c r="Q22" i="1"/>
  <c r="R22" i="1" s="1"/>
  <c r="S7" i="1" l="1"/>
  <c r="S8" i="1" l="1"/>
  <c r="S9" i="1"/>
  <c r="S10" i="1"/>
  <c r="S11" i="1"/>
  <c r="S12" i="1"/>
  <c r="S13" i="1"/>
  <c r="S14" i="1"/>
  <c r="S15" i="1"/>
  <c r="S16" i="1"/>
  <c r="S17" i="1"/>
  <c r="S18" i="1"/>
  <c r="S22" i="1"/>
  <c r="Q10" i="1" l="1"/>
  <c r="Q11" i="1"/>
  <c r="Q12" i="1"/>
  <c r="Q13" i="1"/>
  <c r="Q16" i="1"/>
  <c r="Q17" i="1"/>
  <c r="Y11" i="1" l="1"/>
  <c r="Y9" i="1"/>
  <c r="Y12" i="1" l="1"/>
  <c r="Z7" i="1"/>
  <c r="Z8" i="1"/>
  <c r="Z9" i="1"/>
  <c r="Z10" i="1"/>
  <c r="Z11" i="1"/>
  <c r="Z12" i="1"/>
  <c r="Z13" i="1"/>
  <c r="Z14" i="1"/>
  <c r="Z15" i="1"/>
  <c r="Z16" i="1"/>
  <c r="Z17" i="1"/>
  <c r="Z18" i="1"/>
  <c r="Z22" i="1"/>
  <c r="Y16" i="1" l="1"/>
  <c r="Y22" i="1" l="1"/>
  <c r="Y18" i="1"/>
  <c r="Y17" i="1"/>
  <c r="Y15" i="1"/>
  <c r="Y14" i="1"/>
  <c r="Y13" i="1"/>
  <c r="Y10" i="1"/>
  <c r="Y8" i="1"/>
  <c r="Y7" i="1"/>
</calcChain>
</file>

<file path=xl/sharedStrings.xml><?xml version="1.0" encoding="utf-8"?>
<sst xmlns="http://schemas.openxmlformats.org/spreadsheetml/2006/main" count="394" uniqueCount="245">
  <si>
    <t>CUSTOMER QUOTE FORM</t>
  </si>
  <si>
    <t>QTY</t>
  </si>
  <si>
    <t>Performance</t>
  </si>
  <si>
    <t>Elevation</t>
  </si>
  <si>
    <t>Profile</t>
  </si>
  <si>
    <t>Anchors</t>
  </si>
  <si>
    <t>Material</t>
  </si>
  <si>
    <t>Core</t>
  </si>
  <si>
    <t>Edge</t>
  </si>
  <si>
    <t>Species</t>
  </si>
  <si>
    <t>Cut</t>
  </si>
  <si>
    <t>Grade</t>
  </si>
  <si>
    <t>Finishing</t>
  </si>
  <si>
    <t>FSC/UF</t>
  </si>
  <si>
    <t>UL752, Level 1</t>
  </si>
  <si>
    <t>STC36</t>
  </si>
  <si>
    <t>UL752, Level 2</t>
  </si>
  <si>
    <t>STC37</t>
  </si>
  <si>
    <t>UL752, Level 3</t>
  </si>
  <si>
    <t>STC38</t>
  </si>
  <si>
    <t>UL752, Level 4</t>
  </si>
  <si>
    <t>STC39</t>
  </si>
  <si>
    <t>UL752, Level 5</t>
  </si>
  <si>
    <t>STC40</t>
  </si>
  <si>
    <t>UL752, Level 6</t>
  </si>
  <si>
    <t>STC41</t>
  </si>
  <si>
    <t>UL752, Level 7</t>
  </si>
  <si>
    <t>STC42</t>
  </si>
  <si>
    <t>UL752, Level 8</t>
  </si>
  <si>
    <t>STC43</t>
  </si>
  <si>
    <t>UL752, Level 9</t>
  </si>
  <si>
    <t>STC44</t>
  </si>
  <si>
    <t>UL752, Level 10</t>
  </si>
  <si>
    <t>STC45</t>
  </si>
  <si>
    <t>STC46</t>
  </si>
  <si>
    <t>STC47</t>
  </si>
  <si>
    <t>STC48</t>
  </si>
  <si>
    <t>STC49</t>
  </si>
  <si>
    <t>STC50</t>
  </si>
  <si>
    <t>Flush</t>
  </si>
  <si>
    <t>STC51</t>
  </si>
  <si>
    <t>STC52</t>
  </si>
  <si>
    <t>STC53</t>
  </si>
  <si>
    <t>STC54</t>
  </si>
  <si>
    <t>STC55</t>
  </si>
  <si>
    <t>STC56</t>
  </si>
  <si>
    <t>STC57</t>
  </si>
  <si>
    <t>STC58</t>
  </si>
  <si>
    <t>STC59</t>
  </si>
  <si>
    <t>STC60</t>
  </si>
  <si>
    <t>FrameElevations</t>
  </si>
  <si>
    <t>FrameProfiles</t>
  </si>
  <si>
    <t>Galvanneal</t>
  </si>
  <si>
    <t>Galvanized</t>
  </si>
  <si>
    <t>Other</t>
  </si>
  <si>
    <t>Single Frame by Others</t>
  </si>
  <si>
    <t>Double Rebate</t>
  </si>
  <si>
    <t>G90</t>
  </si>
  <si>
    <t>2B, Sanded</t>
  </si>
  <si>
    <t>#4</t>
  </si>
  <si>
    <t>Paired Frame by Others</t>
  </si>
  <si>
    <t>Double Rebate, 4'' Head</t>
  </si>
  <si>
    <t>#8</t>
  </si>
  <si>
    <t>Single</t>
  </si>
  <si>
    <t>Double Rebate, Drywall Returns</t>
  </si>
  <si>
    <t>Single w/ Sidelite(s)</t>
  </si>
  <si>
    <t>Double Rebate, 4'' Head, Drywall Returns</t>
  </si>
  <si>
    <t>Single w/ Transom</t>
  </si>
  <si>
    <t>Single Rebate</t>
  </si>
  <si>
    <t>Pair w/ Astragal</t>
  </si>
  <si>
    <t>Single Rebate, 4'' Head</t>
  </si>
  <si>
    <t>Pair w/ Astragal and Sidelite(s)</t>
  </si>
  <si>
    <t>Single Rebate, Drywall Returns</t>
  </si>
  <si>
    <t>Pair w/ Astragal and Transom</t>
  </si>
  <si>
    <t>Single Rebate, 4'' Head, Drywall Returns</t>
  </si>
  <si>
    <t>Pair w/ Removable Mullion</t>
  </si>
  <si>
    <t>Split Frame</t>
  </si>
  <si>
    <t>Pair w/ Fixed Mullion</t>
  </si>
  <si>
    <t>Pair w/ Mullion and Sidelite(s)</t>
  </si>
  <si>
    <t>Pair w/ Mullion and Transom</t>
  </si>
  <si>
    <t>Borrowed Lite / Panel</t>
  </si>
  <si>
    <t>Lock Seam</t>
  </si>
  <si>
    <t>Lock Seam, Seamless</t>
  </si>
  <si>
    <t>Center Seam, Seamless</t>
  </si>
  <si>
    <t>Center Seam, Fully Welded</t>
  </si>
  <si>
    <t>Match Method</t>
  </si>
  <si>
    <t>Match Arrangement</t>
  </si>
  <si>
    <t>Matching</t>
  </si>
  <si>
    <t>Paint Grade</t>
  </si>
  <si>
    <t>Book Match</t>
  </si>
  <si>
    <t>Running Match</t>
  </si>
  <si>
    <t>Pair Matched</t>
  </si>
  <si>
    <t>Not Required</t>
  </si>
  <si>
    <t>PLAM</t>
  </si>
  <si>
    <t>Rotary Cut</t>
  </si>
  <si>
    <t>Grade A</t>
  </si>
  <si>
    <t>Slip Match</t>
  </si>
  <si>
    <t>Balance Match</t>
  </si>
  <si>
    <t>Set Matched</t>
  </si>
  <si>
    <t>Prime</t>
  </si>
  <si>
    <t>Birch</t>
  </si>
  <si>
    <t>Plain Sliced</t>
  </si>
  <si>
    <t>Grade AA</t>
  </si>
  <si>
    <t>Random Match</t>
  </si>
  <si>
    <t>Center Balance Match</t>
  </si>
  <si>
    <t>No Added UF</t>
  </si>
  <si>
    <t>Cherry</t>
  </si>
  <si>
    <t>Quarter Slice</t>
  </si>
  <si>
    <t>Clear Coat (40% Gloss)</t>
  </si>
  <si>
    <t>Fir</t>
  </si>
  <si>
    <t>Rift Cut</t>
  </si>
  <si>
    <t>Unfinished</t>
  </si>
  <si>
    <t>Natural Birch</t>
  </si>
  <si>
    <t>Red Oak</t>
  </si>
  <si>
    <t>VisionLiteElevations</t>
  </si>
  <si>
    <t>Existing Wall</t>
  </si>
  <si>
    <t>TBD</t>
  </si>
  <si>
    <t>FireRated</t>
  </si>
  <si>
    <t>Stainless304</t>
  </si>
  <si>
    <t>Stainless316</t>
  </si>
  <si>
    <t>MuntzC280</t>
  </si>
  <si>
    <t>PRODUCT</t>
  </si>
  <si>
    <t>20 minutes</t>
  </si>
  <si>
    <t>45 minutes</t>
  </si>
  <si>
    <t>90 minutes</t>
  </si>
  <si>
    <t>180 minutes</t>
  </si>
  <si>
    <t>Fire Rated</t>
  </si>
  <si>
    <t>Pair</t>
  </si>
  <si>
    <t>Active/Active</t>
  </si>
  <si>
    <t>Active/InActive</t>
  </si>
  <si>
    <t>AcousticWood</t>
  </si>
  <si>
    <t>AcousticSteel</t>
  </si>
  <si>
    <t>Products</t>
  </si>
  <si>
    <t>LeadLineWood</t>
  </si>
  <si>
    <t>StainlessSteel</t>
  </si>
  <si>
    <t>BulletWood</t>
  </si>
  <si>
    <t>BulletSteel</t>
  </si>
  <si>
    <t>LeadLineSteel</t>
  </si>
  <si>
    <t>Acoustic Core</t>
  </si>
  <si>
    <t>Bullet Core</t>
  </si>
  <si>
    <t>XL Blend S</t>
  </si>
  <si>
    <t>2B, Primed</t>
  </si>
  <si>
    <t>#10</t>
  </si>
  <si>
    <t>Satin</t>
  </si>
  <si>
    <t>Polish</t>
  </si>
  <si>
    <t>Walnut</t>
  </si>
  <si>
    <t>White Oak</t>
  </si>
  <si>
    <t>White Maple</t>
  </si>
  <si>
    <t>Mahogany</t>
  </si>
  <si>
    <t>Honeycomb</t>
  </si>
  <si>
    <t>Polystyrene</t>
  </si>
  <si>
    <t>Steel Stiffened</t>
  </si>
  <si>
    <t>Lap Seam</t>
  </si>
  <si>
    <t>Full Lite</t>
  </si>
  <si>
    <t>Half Lite</t>
  </si>
  <si>
    <t>Narrow Lite</t>
  </si>
  <si>
    <t>MaterialType</t>
  </si>
  <si>
    <t>Stain</t>
  </si>
  <si>
    <t>Type</t>
  </si>
  <si>
    <t>None</t>
  </si>
  <si>
    <t>Remarks</t>
  </si>
  <si>
    <t>Hinges (type)</t>
  </si>
  <si>
    <t>White Birch</t>
  </si>
  <si>
    <t>1/32 - 2 lbs/sq ft</t>
  </si>
  <si>
    <t>1/16 - 4 lbs/sq ft</t>
  </si>
  <si>
    <t>3/32 - 6 lbs/sq ft</t>
  </si>
  <si>
    <t>1/8 - 8 lbs/sq ft</t>
  </si>
  <si>
    <t>5/32 - 10 lbs/sq ft</t>
  </si>
  <si>
    <t>3/16 - 12 lbs/sq ft</t>
  </si>
  <si>
    <t>7/32 - 14 lbs/sq ft</t>
  </si>
  <si>
    <t>1/4 - 16 lbs/sq ft</t>
  </si>
  <si>
    <t>9/32 - 18 lbs/sq ft</t>
  </si>
  <si>
    <t>5/16 - 20 lbs/sq ft</t>
  </si>
  <si>
    <t>11/32 - 22 lbs/sq ft</t>
  </si>
  <si>
    <t>3/8 - 24 lbs/sq ft</t>
  </si>
  <si>
    <t>13/32 - 26 lbs/sq ft</t>
  </si>
  <si>
    <t>7/16 - 28 lbs/sq ft</t>
  </si>
  <si>
    <t>15/32 - 30 lbs/sq ft</t>
  </si>
  <si>
    <t>1/2 - 32 lbs/sq ft</t>
  </si>
  <si>
    <t>17/32 - 34 lbs/sq ft</t>
  </si>
  <si>
    <t>9/16 - 36 lbs/sq ft</t>
  </si>
  <si>
    <t>19/32 - 38 lbs/sq ft</t>
  </si>
  <si>
    <t>5/8 - 40 lbs/sq ft</t>
  </si>
  <si>
    <t>21/32 - 42 lbs/sq ft</t>
  </si>
  <si>
    <t>11/16 - 44 lbs/sq ft</t>
  </si>
  <si>
    <t>23/32 - 46 lbs/sq ft</t>
  </si>
  <si>
    <t>3/4 - 48 lbs/sq ft</t>
  </si>
  <si>
    <t>25/32 - 50 lbs/sq ft</t>
  </si>
  <si>
    <t>13/16 - 52 lbs/sq ft</t>
  </si>
  <si>
    <t>27/32 - 54 lbs/sq ft</t>
  </si>
  <si>
    <t>7/8 - 56 lbs/sq ft</t>
  </si>
  <si>
    <t>29/32 - 58 lbs/sq ft</t>
  </si>
  <si>
    <t>15/16 - 60 lbs/sq ft</t>
  </si>
  <si>
    <t>31/32 - 62 lbs/sq ft</t>
  </si>
  <si>
    <t>1 - 64 lbs/sq ft</t>
  </si>
  <si>
    <t>Gauge</t>
  </si>
  <si>
    <t>No Prime</t>
  </si>
  <si>
    <t>For the DOOR/CORE Section</t>
  </si>
  <si>
    <t>For the FRAME Section</t>
  </si>
  <si>
    <t>Finish</t>
  </si>
  <si>
    <t>.</t>
  </si>
  <si>
    <t xml:space="preserve"> </t>
  </si>
  <si>
    <t>Product Type Primary</t>
  </si>
  <si>
    <t>Product Type Secondary</t>
  </si>
  <si>
    <t>FSC Certified</t>
  </si>
  <si>
    <t>FSC Certified &amp; No Added UF</t>
  </si>
  <si>
    <t>Lead Lined Core</t>
  </si>
  <si>
    <t>Primed</t>
  </si>
  <si>
    <t>Honeycomb (default)</t>
  </si>
  <si>
    <t>DATE:</t>
  </si>
  <si>
    <t>PROJECT NAME:</t>
  </si>
  <si>
    <t>SHIP TO ADDRESS:</t>
  </si>
  <si>
    <t>NOTE:</t>
  </si>
  <si>
    <t>1. FRAME</t>
  </si>
  <si>
    <t>2. DOOR</t>
  </si>
  <si>
    <t>3. CORE</t>
  </si>
  <si>
    <t>4. WOOD VENEER</t>
  </si>
  <si>
    <t>Active Door Elevation</t>
  </si>
  <si>
    <t>Door 2 Elevation</t>
  </si>
  <si>
    <t>Drawings Needed</t>
  </si>
  <si>
    <t>Door Elevation</t>
  </si>
  <si>
    <t>Paired Opening</t>
  </si>
  <si>
    <t>Flitch Match Method</t>
  </si>
  <si>
    <t>Veneer Arrangement</t>
  </si>
  <si>
    <t>Pair / Set Matching</t>
  </si>
  <si>
    <t>Quantity (per door)</t>
  </si>
  <si>
    <t>Strike (make &amp; model)</t>
  </si>
  <si>
    <t>Lock / Exit (make &amp; model)</t>
  </si>
  <si>
    <t>Other Hardware (make &amp; model)</t>
  </si>
  <si>
    <t>Performance Rating 1</t>
  </si>
  <si>
    <t>Performance Rating 2</t>
  </si>
  <si>
    <t>New Wall Masonry/Concrete</t>
  </si>
  <si>
    <t>New Wall Steel Stud/Drywall</t>
  </si>
  <si>
    <t>For the DOOR Section</t>
  </si>
  <si>
    <t>Custom Stain Match</t>
  </si>
  <si>
    <t>Fill the PRODUCT section first</t>
  </si>
  <si>
    <r>
      <t xml:space="preserve">Door Opening </t>
    </r>
    <r>
      <rPr>
        <b/>
        <sz val="12"/>
        <color theme="0"/>
        <rFont val="Calibri"/>
        <family val="2"/>
        <scheme val="minor"/>
      </rPr>
      <t>Width</t>
    </r>
  </si>
  <si>
    <r>
      <t xml:space="preserve">Door Opening </t>
    </r>
    <r>
      <rPr>
        <b/>
        <sz val="12"/>
        <color theme="0"/>
        <rFont val="Calibri"/>
        <family val="2"/>
        <scheme val="minor"/>
      </rPr>
      <t>Height</t>
    </r>
  </si>
  <si>
    <t>Jamb Depth (JD)</t>
  </si>
  <si>
    <t>Active Door Width</t>
  </si>
  <si>
    <t>To restart the row, Delete the PRODUCT section first</t>
  </si>
  <si>
    <t>Do not skip any of the cells, if possible</t>
  </si>
  <si>
    <t xml:space="preserve">5. HARDWARE       </t>
  </si>
  <si>
    <t>If cells are highlighted in RED, Do not overwrite the RED</t>
  </si>
  <si>
    <t>6. 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</si>
</sst>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sz val="16"/>
      <color theme="0"/>
      <name val="Calibri"/>
      <family val="2"/>
      <scheme val="minor"/>
    </font>
    <font>
      <b/>
      <sz val="14"/>
      <color theme="0"/>
      <name val="Calibri"/>
      <family val="2"/>
      <scheme val="minor"/>
    </font>
    <font>
      <b/>
      <sz val="12"/>
      <color theme="0"/>
      <name val="Calibri"/>
      <family val="2"/>
      <scheme val="minor"/>
    </font>
    <font>
      <sz val="12"/>
      <color theme="1"/>
      <name val="Calibri"/>
      <family val="2"/>
      <scheme val="minor"/>
    </font>
    <font>
      <sz val="10"/>
      <color theme="1"/>
      <name val="Calibri"/>
      <family val="2"/>
      <scheme val="minor"/>
    </font>
    <font>
      <sz val="14"/>
      <color theme="1"/>
      <name val="Calibri"/>
      <family val="2"/>
      <scheme val="minor"/>
    </font>
    <font>
      <sz val="14"/>
      <color rgb="FFFF0000"/>
      <name val="Calibri"/>
      <family val="2"/>
      <scheme val="minor"/>
    </font>
    <font>
      <sz val="11"/>
      <color theme="0" tint="-4.9989318521683403E-2"/>
      <name val="Calibri"/>
      <family val="2"/>
      <scheme val="minor"/>
    </font>
    <font>
      <b/>
      <sz val="10"/>
      <color rgb="FFFF0000"/>
      <name val="Calibri"/>
      <family val="2"/>
      <scheme val="minor"/>
    </font>
    <font>
      <sz val="8"/>
      <color theme="1"/>
      <name val="Calibri"/>
      <family val="2"/>
      <scheme val="minor"/>
    </font>
    <font>
      <b/>
      <sz val="7"/>
      <color theme="0"/>
      <name val="Calibri"/>
      <family val="2"/>
      <scheme val="minor"/>
    </font>
    <font>
      <sz val="11"/>
      <color theme="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4.9989318521683403E-2"/>
        <bgColor indexed="64"/>
      </patternFill>
    </fill>
  </fills>
  <borders count="34">
    <border>
      <left/>
      <right/>
      <top/>
      <bottom/>
      <diagonal/>
    </border>
    <border>
      <left/>
      <right style="thin">
        <color auto="1"/>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style="thin">
        <color auto="1"/>
      </right>
      <top/>
      <bottom/>
      <diagonal/>
    </border>
    <border>
      <left/>
      <right/>
      <top/>
      <bottom style="thick">
        <color auto="1"/>
      </bottom>
      <diagonal/>
    </border>
    <border>
      <left style="thin">
        <color auto="1"/>
      </left>
      <right style="thin">
        <color auto="1"/>
      </right>
      <top/>
      <bottom style="thick">
        <color auto="1"/>
      </bottom>
      <diagonal/>
    </border>
    <border>
      <left style="medium">
        <color auto="1"/>
      </left>
      <right/>
      <top/>
      <bottom/>
      <diagonal/>
    </border>
    <border>
      <left/>
      <right style="thick">
        <color auto="1"/>
      </right>
      <top/>
      <bottom style="thick">
        <color auto="1"/>
      </bottom>
      <diagonal/>
    </border>
    <border>
      <left/>
      <right style="thick">
        <color auto="1"/>
      </right>
      <top/>
      <bottom/>
      <diagonal/>
    </border>
    <border>
      <left style="thick">
        <color auto="1"/>
      </left>
      <right style="medium">
        <color auto="1"/>
      </right>
      <top style="thick">
        <color auto="1"/>
      </top>
      <bottom/>
      <diagonal/>
    </border>
    <border>
      <left style="thick">
        <color auto="1"/>
      </left>
      <right style="medium">
        <color auto="1"/>
      </right>
      <top/>
      <bottom/>
      <diagonal/>
    </border>
    <border>
      <left style="medium">
        <color auto="1"/>
      </left>
      <right style="thin">
        <color auto="1"/>
      </right>
      <top style="thick">
        <color auto="1"/>
      </top>
      <bottom/>
      <diagonal/>
    </border>
    <border>
      <left style="medium">
        <color auto="1"/>
      </left>
      <right style="thin">
        <color auto="1"/>
      </right>
      <top/>
      <bottom/>
      <diagonal/>
    </border>
    <border>
      <left style="thin">
        <color auto="1"/>
      </left>
      <right style="thin">
        <color auto="1"/>
      </right>
      <top style="thick">
        <color auto="1"/>
      </top>
      <bottom/>
      <diagonal/>
    </border>
    <border>
      <left style="thin">
        <color auto="1"/>
      </left>
      <right style="thick">
        <color auto="1"/>
      </right>
      <top/>
      <bottom/>
      <diagonal/>
    </border>
    <border>
      <left/>
      <right style="thin">
        <color auto="1"/>
      </right>
      <top style="thick">
        <color auto="1"/>
      </top>
      <bottom/>
      <diagonal/>
    </border>
    <border>
      <left style="thick">
        <color auto="1"/>
      </left>
      <right style="thick">
        <color auto="1"/>
      </right>
      <top style="thick">
        <color auto="1"/>
      </top>
      <bottom/>
      <diagonal/>
    </border>
    <border>
      <left style="thin">
        <color auto="1"/>
      </left>
      <right/>
      <top style="thick">
        <color auto="1"/>
      </top>
      <bottom/>
      <diagonal/>
    </border>
    <border>
      <left style="thin">
        <color auto="1"/>
      </left>
      <right/>
      <top/>
      <bottom/>
      <diagonal/>
    </border>
    <border>
      <left style="thick">
        <color auto="1"/>
      </left>
      <right style="thick">
        <color auto="1"/>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style="thin">
        <color auto="1"/>
      </left>
      <right style="thick">
        <color rgb="FF92D050"/>
      </right>
      <top/>
      <bottom/>
      <diagonal/>
    </border>
    <border>
      <left/>
      <right style="thick">
        <color auto="1"/>
      </right>
      <top style="thick">
        <color auto="1"/>
      </top>
      <bottom/>
      <diagonal/>
    </border>
    <border>
      <left style="thin">
        <color auto="1"/>
      </left>
      <right style="thick">
        <color rgb="FFFF0000"/>
      </right>
      <top/>
      <bottom/>
      <diagonal/>
    </border>
    <border>
      <left style="thin">
        <color auto="1"/>
      </left>
      <right style="thick">
        <color rgb="FFFF0000"/>
      </right>
      <top style="thick">
        <color auto="1"/>
      </top>
      <bottom/>
      <diagonal/>
    </border>
    <border>
      <left style="thin">
        <color auto="1"/>
      </left>
      <right style="thick">
        <color rgb="FF00B050"/>
      </right>
      <top style="thick">
        <color auto="1"/>
      </top>
      <bottom/>
      <diagonal/>
    </border>
    <border>
      <left style="thin">
        <color auto="1"/>
      </left>
      <right style="thick">
        <color rgb="FF00B050"/>
      </right>
      <top/>
      <bottom/>
      <diagonal/>
    </border>
    <border>
      <left style="thin">
        <color auto="1"/>
      </left>
      <right style="thick">
        <color rgb="FF92D050"/>
      </right>
      <top style="thick">
        <color auto="1"/>
      </top>
      <bottom/>
      <diagonal/>
    </border>
  </borders>
  <cellStyleXfs count="1">
    <xf numFmtId="0" fontId="0" fillId="0" borderId="0"/>
  </cellStyleXfs>
  <cellXfs count="125">
    <xf numFmtId="0" fontId="0" fillId="0" borderId="0" xfId="0"/>
    <xf numFmtId="0" fontId="1" fillId="4" borderId="0" xfId="0" applyFont="1" applyFill="1" applyAlignment="1">
      <alignment horizontal="center"/>
    </xf>
    <xf numFmtId="0" fontId="2" fillId="0" borderId="0" xfId="0" applyFont="1"/>
    <xf numFmtId="0" fontId="0" fillId="0" borderId="0" xfId="0" applyFont="1"/>
    <xf numFmtId="0" fontId="0" fillId="6" borderId="4" xfId="0" applyFont="1" applyFill="1" applyBorder="1"/>
    <xf numFmtId="0" fontId="0" fillId="0" borderId="5" xfId="0" applyFont="1" applyBorder="1"/>
    <xf numFmtId="0" fontId="0" fillId="0" borderId="4" xfId="0" applyFont="1" applyBorder="1"/>
    <xf numFmtId="0" fontId="1" fillId="5" borderId="0" xfId="0" applyFont="1" applyFill="1" applyBorder="1"/>
    <xf numFmtId="0" fontId="0" fillId="6" borderId="5" xfId="0" applyFont="1" applyFill="1" applyBorder="1"/>
    <xf numFmtId="0" fontId="0" fillId="0" borderId="4" xfId="0" applyFont="1" applyFill="1" applyBorder="1"/>
    <xf numFmtId="0" fontId="5" fillId="3" borderId="7" xfId="0" applyFont="1" applyFill="1" applyBorder="1" applyAlignment="1">
      <alignment horizontal="center"/>
    </xf>
    <xf numFmtId="0" fontId="0" fillId="0" borderId="6" xfId="0"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Font="1" applyFill="1" applyBorder="1"/>
    <xf numFmtId="0" fontId="0" fillId="0" borderId="2" xfId="0" applyFont="1" applyFill="1" applyBorder="1" applyAlignment="1">
      <alignment horizontal="left"/>
    </xf>
    <xf numFmtId="0" fontId="0" fillId="0" borderId="4" xfId="0" applyFont="1" applyFill="1" applyBorder="1" applyAlignment="1">
      <alignment horizontal="left"/>
    </xf>
    <xf numFmtId="0" fontId="0" fillId="0" borderId="5" xfId="0" applyFont="1" applyFill="1" applyBorder="1"/>
    <xf numFmtId="0" fontId="0" fillId="0" borderId="0" xfId="0" applyBorder="1"/>
    <xf numFmtId="0" fontId="5" fillId="7" borderId="7" xfId="0" applyFont="1" applyFill="1" applyBorder="1" applyAlignment="1">
      <alignment horizontal="center"/>
    </xf>
    <xf numFmtId="0" fontId="5" fillId="7" borderId="7" xfId="0" applyFont="1" applyFill="1" applyBorder="1" applyAlignment="1">
      <alignment horizontal="center" vertical="center"/>
    </xf>
    <xf numFmtId="0" fontId="5" fillId="7" borderId="7" xfId="0" applyFont="1" applyFill="1" applyBorder="1" applyAlignment="1">
      <alignment horizontal="center" vertical="center" wrapText="1"/>
    </xf>
    <xf numFmtId="0" fontId="4" fillId="2" borderId="0" xfId="0" applyFont="1" applyFill="1" applyBorder="1" applyAlignment="1">
      <alignment horizontal="center"/>
    </xf>
    <xf numFmtId="0" fontId="5" fillId="8" borderId="7" xfId="0" applyFont="1" applyFill="1" applyBorder="1" applyAlignment="1">
      <alignment horizontal="center" vertical="center" wrapText="1"/>
    </xf>
    <xf numFmtId="0" fontId="0" fillId="9" borderId="6"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0" fillId="9"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9" borderId="6" xfId="0" applyFont="1" applyFill="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6" fillId="0" borderId="18" xfId="0" applyFont="1" applyFill="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0" fillId="0" borderId="0" xfId="0" applyFont="1" applyAlignment="1"/>
    <xf numFmtId="0" fontId="0" fillId="0" borderId="0" xfId="0" applyFont="1" applyAlignment="1">
      <alignment horizontal="center" vertical="center"/>
    </xf>
    <xf numFmtId="0" fontId="7" fillId="0" borderId="18"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6" fillId="9" borderId="1" xfId="0" applyFont="1" applyFill="1" applyBorder="1" applyAlignment="1" applyProtection="1">
      <alignment horizontal="left" vertical="center"/>
      <protection locked="0"/>
    </xf>
    <xf numFmtId="0" fontId="6" fillId="9" borderId="6" xfId="0" applyFont="1" applyFill="1" applyBorder="1" applyAlignment="1" applyProtection="1">
      <alignment horizontal="center" vertical="center"/>
      <protection locked="0"/>
    </xf>
    <xf numFmtId="0" fontId="6" fillId="9" borderId="6" xfId="0" applyFont="1" applyFill="1" applyBorder="1" applyAlignment="1" applyProtection="1">
      <alignment horizontal="left" vertical="center"/>
      <protection locked="0"/>
    </xf>
    <xf numFmtId="0" fontId="6" fillId="9" borderId="2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9" borderId="22" xfId="0" applyFont="1" applyFill="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0" fillId="2" borderId="1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left" vertical="center"/>
      <protection locked="0"/>
    </xf>
    <xf numFmtId="0" fontId="9" fillId="0" borderId="0" xfId="0" applyFont="1" applyAlignment="1">
      <alignment horizontal="right"/>
    </xf>
    <xf numFmtId="0" fontId="0" fillId="0" borderId="29" xfId="0" applyBorder="1" applyAlignment="1" applyProtection="1">
      <alignment horizontal="center" vertical="center"/>
      <protection locked="0"/>
    </xf>
    <xf numFmtId="0" fontId="0" fillId="9" borderId="29" xfId="0" applyFill="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9" borderId="32"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9" borderId="27" xfId="0"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9" borderId="29" xfId="0" applyFont="1" applyFill="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5" fillId="8" borderId="7" xfId="0" applyFont="1" applyFill="1" applyBorder="1" applyAlignment="1">
      <alignment horizontal="center" vertical="center"/>
    </xf>
    <xf numFmtId="0" fontId="5" fillId="8" borderId="10" xfId="0" applyFont="1" applyFill="1" applyBorder="1" applyAlignment="1">
      <alignment horizontal="center" vertical="center" wrapText="1"/>
    </xf>
    <xf numFmtId="0" fontId="1" fillId="7" borderId="7" xfId="0" applyFont="1" applyFill="1" applyBorder="1" applyAlignment="1">
      <alignment horizontal="center" wrapText="1"/>
    </xf>
    <xf numFmtId="0" fontId="5" fillId="3" borderId="7" xfId="0" applyFont="1" applyFill="1" applyBorder="1" applyAlignment="1">
      <alignment horizontal="center" wrapText="1"/>
    </xf>
    <xf numFmtId="164" fontId="0" fillId="0" borderId="16" xfId="0" applyNumberFormat="1" applyFont="1" applyBorder="1" applyAlignment="1" applyProtection="1">
      <alignment horizontal="center" vertical="center"/>
      <protection locked="0"/>
    </xf>
    <xf numFmtId="164" fontId="0" fillId="9" borderId="6" xfId="0" applyNumberFormat="1" applyFill="1" applyBorder="1" applyAlignment="1" applyProtection="1">
      <alignment horizontal="center" vertical="center"/>
      <protection locked="0"/>
    </xf>
    <xf numFmtId="164" fontId="0" fillId="0" borderId="6" xfId="0" applyNumberFormat="1" applyBorder="1" applyAlignment="1" applyProtection="1">
      <alignment horizontal="center" vertical="center"/>
      <protection locked="0"/>
    </xf>
    <xf numFmtId="0" fontId="10" fillId="2" borderId="0" xfId="0" applyNumberFormat="1" applyFont="1" applyFill="1"/>
    <xf numFmtId="0" fontId="4" fillId="2" borderId="26" xfId="0" applyFont="1" applyFill="1" applyBorder="1" applyAlignment="1">
      <alignment horizontal="center" vertical="center"/>
    </xf>
    <xf numFmtId="0" fontId="5" fillId="7" borderId="7" xfId="0" applyFont="1" applyFill="1" applyBorder="1" applyAlignment="1">
      <alignment horizontal="center" wrapText="1"/>
    </xf>
    <xf numFmtId="0" fontId="4" fillId="2" borderId="0" xfId="0" applyFont="1" applyFill="1" applyAlignment="1">
      <alignment vertical="center"/>
    </xf>
    <xf numFmtId="0" fontId="12" fillId="0" borderId="16" xfId="0" applyFont="1" applyBorder="1" applyAlignment="1" applyProtection="1">
      <alignment horizontal="center" vertical="center"/>
      <protection locked="0"/>
    </xf>
    <xf numFmtId="0" fontId="12" fillId="9" borderId="6" xfId="0" applyFont="1" applyFill="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0" xfId="0" applyFont="1"/>
    <xf numFmtId="0" fontId="13" fillId="7" borderId="8" xfId="0" applyFont="1" applyFill="1" applyBorder="1" applyAlignment="1">
      <alignment horizontal="right" vertical="center" textRotation="45"/>
    </xf>
    <xf numFmtId="0" fontId="5" fillId="2" borderId="11" xfId="0" applyFont="1" applyFill="1" applyBorder="1" applyAlignment="1">
      <alignment horizontal="center" vertical="center"/>
    </xf>
    <xf numFmtId="0" fontId="5" fillId="3" borderId="10" xfId="0" applyFont="1" applyFill="1" applyBorder="1" applyAlignment="1">
      <alignment horizontal="center" vertical="center"/>
    </xf>
    <xf numFmtId="0" fontId="14" fillId="2" borderId="17" xfId="0" applyFont="1" applyFill="1" applyBorder="1" applyAlignment="1" applyProtection="1">
      <alignment horizontal="right"/>
      <protection locked="0"/>
    </xf>
    <xf numFmtId="0" fontId="14" fillId="2" borderId="6" xfId="0" applyFont="1" applyFill="1" applyBorder="1" applyAlignment="1" applyProtection="1">
      <alignment horizontal="right"/>
      <protection locked="0"/>
    </xf>
    <xf numFmtId="0" fontId="14" fillId="2" borderId="21" xfId="0" applyFont="1" applyFill="1" applyBorder="1" applyAlignment="1" applyProtection="1">
      <alignment horizontal="right"/>
      <protection locked="0"/>
    </xf>
    <xf numFmtId="0" fontId="14" fillId="2" borderId="22" xfId="0" applyFont="1" applyFill="1" applyBorder="1" applyAlignment="1" applyProtection="1">
      <alignment horizontal="right"/>
      <protection locked="0"/>
    </xf>
    <xf numFmtId="0" fontId="5" fillId="2" borderId="0" xfId="0" applyFont="1" applyFill="1" applyAlignment="1">
      <alignment horizontal="center" vertical="center"/>
    </xf>
    <xf numFmtId="0" fontId="11" fillId="0" borderId="0" xfId="0" applyFont="1" applyAlignment="1">
      <alignment horizontal="left"/>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8" xfId="0" applyFont="1" applyFill="1" applyBorder="1" applyAlignment="1">
      <alignment horizontal="center"/>
    </xf>
    <xf numFmtId="0" fontId="5" fillId="2" borderId="0" xfId="0" applyFont="1" applyFill="1" applyAlignment="1">
      <alignment horizontal="center"/>
    </xf>
    <xf numFmtId="0" fontId="5" fillId="2" borderId="9" xfId="0" applyFont="1" applyFill="1" applyBorder="1" applyAlignment="1">
      <alignment horizontal="center"/>
    </xf>
    <xf numFmtId="0" fontId="0" fillId="9" borderId="0"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8" fillId="0" borderId="25" xfId="0" applyFont="1" applyBorder="1" applyAlignment="1">
      <alignment horizontal="right" vertical="center"/>
    </xf>
    <xf numFmtId="0" fontId="8" fillId="0" borderId="0" xfId="0" applyFont="1" applyBorder="1" applyAlignment="1">
      <alignment horizontal="right" vertical="center"/>
    </xf>
    <xf numFmtId="0" fontId="8" fillId="0" borderId="26" xfId="0" applyFont="1" applyBorder="1" applyAlignment="1">
      <alignment horizontal="right" vertical="center"/>
    </xf>
    <xf numFmtId="0" fontId="8" fillId="0" borderId="7" xfId="0" applyFont="1" applyBorder="1" applyAlignment="1">
      <alignment horizontal="right" vertical="center"/>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2" borderId="28" xfId="0" applyFont="1" applyFill="1" applyBorder="1" applyAlignment="1">
      <alignment horizontal="center"/>
    </xf>
  </cellXfs>
  <cellStyles count="1">
    <cellStyle name="Normal" xfId="0" builtinId="0"/>
  </cellStyles>
  <dxfs count="532">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00B0F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ill>
        <patternFill patternType="lightHorizontal">
          <bgColor rgb="FFFF000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bottom" textRotation="0" wrapText="0" indent="0" justifyLastLine="0" shrinkToFit="0" readingOrder="0"/>
    </dxf>
    <dxf>
      <font>
        <strike val="0"/>
        <outline val="0"/>
        <shadow val="0"/>
        <u val="none"/>
        <vertAlign val="baseline"/>
        <sz val="11"/>
        <color theme="1"/>
        <name val="Calibri"/>
        <scheme val="minor"/>
      </font>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name val="Calibri"/>
        <scheme val="minor"/>
      </font>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name val="Calibri"/>
        <scheme val="minor"/>
      </font>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name val="Calibri"/>
        <scheme val="minor"/>
      </font>
    </dxf>
    <dxf>
      <border outline="0">
        <top style="thin">
          <color theme="4" tint="0.39997558519241921"/>
        </top>
        <bottom style="thin">
          <color theme="4" tint="0.39997558519241921"/>
        </bottom>
      </border>
    </dxf>
    <dxf>
      <font>
        <strike val="0"/>
        <outline val="0"/>
        <shadow val="0"/>
        <u val="none"/>
        <vertAlign val="baseline"/>
        <sz val="1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0000000}" name="TblPerformance" displayName="TblPerformance" ref="B1:B8" totalsRowShown="0" headerRowDxfId="531" dataDxfId="530">
  <autoFilter ref="B1:B8" xr:uid="{00000000-0009-0000-0100-000020000000}"/>
  <tableColumns count="1">
    <tableColumn id="1" xr3:uid="{00000000-0010-0000-0000-000001000000}" name="Performance" dataDxfId="5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blFireRated" displayName="TblFireRated" ref="D32:D37" totalsRowShown="0" headerRowDxfId="528" dataDxfId="527">
  <autoFilter ref="D32:D37" xr:uid="{00000000-0009-0000-0100-000012000000}"/>
  <tableColumns count="1">
    <tableColumn id="1" xr3:uid="{00000000-0010-0000-0100-000001000000}" name="FireRated" dataDxfId="5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2000000}" name="TblBulletSteel" displayName="TblBulletSteel" ref="E1:E11" totalsRowShown="0" headerRowDxfId="525" dataDxfId="524" tableBorderDxfId="523">
  <autoFilter ref="E1:E11" xr:uid="{00000000-0009-0000-0100-00001D000000}"/>
  <tableColumns count="1">
    <tableColumn id="1" xr3:uid="{00000000-0010-0000-0200-000001000000}" name="BulletSteel" dataDxfId="52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3000000}" name="TblBulletWood" displayName="TblBulletWood" ref="F1:F11" totalsRowShown="0" headerRowDxfId="521" dataDxfId="520" tableBorderDxfId="519">
  <autoFilter ref="F1:F11" xr:uid="{00000000-0009-0000-0100-00001E000000}"/>
  <tableColumns count="1">
    <tableColumn id="1" xr3:uid="{00000000-0010-0000-0300-000001000000}" name="BulletWood" dataDxfId="5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TblStainlessSteel" displayName="TblStainlessSteel" ref="I1:I2" totalsRowShown="0" headerRowDxfId="517" dataDxfId="516" tableBorderDxfId="515">
  <autoFilter ref="I1:I2" xr:uid="{00000000-0009-0000-0100-00001B000000}"/>
  <tableColumns count="1">
    <tableColumn id="1" xr3:uid="{00000000-0010-0000-0400-000001000000}" name="StainlessSteel" dataDxfId="5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5000000}" name="TblAcousticSteel" displayName="TblAcousticSteel" ref="C1:C26" totalsRowShown="0" headerRowDxfId="513" dataDxfId="512" tableBorderDxfId="511">
  <autoFilter ref="C1:C26" xr:uid="{00000000-0009-0000-0100-000021000000}"/>
  <tableColumns count="1">
    <tableColumn id="1" xr3:uid="{00000000-0010-0000-0500-000001000000}" name="AcousticSteel" dataDxfId="5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6000000}" name="TblLeadLineSteel" displayName="TblLeadLineSteel" ref="G1:G33" totalsRowShown="0" headerRowDxfId="509" dataDxfId="508" tableBorderDxfId="507">
  <autoFilter ref="G1:G33" xr:uid="{00000000-0009-0000-0100-000022000000}"/>
  <tableColumns count="1">
    <tableColumn id="1" xr3:uid="{00000000-0010-0000-0600-000001000000}" name="LeadLineSteel" dataDxfId="50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7000000}" name="TblLeadLineWood" displayName="TblLeadLineWood" ref="H1:H33" totalsRowShown="0" headerRowDxfId="505" dataDxfId="504" tableBorderDxfId="503">
  <autoFilter ref="H1:H33" xr:uid="{00000000-0009-0000-0100-000024000000}"/>
  <tableColumns count="1">
    <tableColumn id="1" xr3:uid="{00000000-0010-0000-0700-000001000000}" name="LeadLineWood" dataDxfId="50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8000000}" name="TblAcousticWood" displayName="TblAcousticWood" ref="D1:D26" totalsRowShown="0" headerRowDxfId="501" dataDxfId="500" tableBorderDxfId="499">
  <autoFilter ref="D1:D26" xr:uid="{00000000-0009-0000-0100-000025000000}"/>
  <tableColumns count="1">
    <tableColumn id="1" xr3:uid="{00000000-0010-0000-0800-000001000000}" name="AcousticWood" dataDxfId="49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blStainless" displayName="TblStainless" ref="F32:F36" totalsRowShown="0" headerRowDxfId="497" dataDxfId="496">
  <autoFilter ref="F32:F36" xr:uid="{00000000-0009-0000-0100-000004000000}"/>
  <tableColumns count="1">
    <tableColumn id="1" xr3:uid="{00000000-0010-0000-0900-000001000000}" name="StainlessSteel" dataDxfId="49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TblFrameElevations" displayName="TblFrameElevations" ref="A3:A16" totalsRowShown="0" headerRowDxfId="494" dataDxfId="493">
  <autoFilter ref="A3:A16" xr:uid="{00000000-0009-0000-0100-000001000000}"/>
  <tableColumns count="1">
    <tableColumn id="1" xr3:uid="{00000000-0010-0000-0A00-000001000000}" name="FrameElevations" dataDxfId="49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blFrameProfiles" displayName="TblFrameProfiles" ref="C3:C13" totalsRowShown="0" headerRowDxfId="491" dataDxfId="490">
  <autoFilter ref="C3:C13" xr:uid="{00000000-0009-0000-0100-000002000000}"/>
  <tableColumns count="1">
    <tableColumn id="1" xr3:uid="{00000000-0010-0000-0B00-000001000000}" name="FrameProfiles" dataDxfId="48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blAnchors" displayName="TblAnchors" ref="F3:F8" totalsRowShown="0" headerRowDxfId="488" dataDxfId="487">
  <autoFilter ref="F3:F8" xr:uid="{00000000-0009-0000-0100-000003000000}"/>
  <tableColumns count="1">
    <tableColumn id="1" xr3:uid="{00000000-0010-0000-0C00-000001000000}" name="Anchors" dataDxfId="48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D000000}" name="TblEdge" displayName="TblEdge" ref="G21:G26" totalsRowShown="0" headerRowDxfId="485" dataDxfId="484">
  <autoFilter ref="G21:G26" xr:uid="{00000000-0009-0000-0100-000005000000}"/>
  <tableColumns count="1">
    <tableColumn id="1" xr3:uid="{00000000-0010-0000-0D00-000001000000}" name="Edge" dataDxfId="48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blVisionLiteElevations" displayName="TblVisionLiteElevations" ref="I21:I26" totalsRowShown="0" headerRowDxfId="482" dataDxfId="481">
  <autoFilter ref="I21:I26" xr:uid="{00000000-0009-0000-0100-000006000000}"/>
  <tableColumns count="1">
    <tableColumn id="1" xr3:uid="{00000000-0010-0000-0E00-000001000000}" name="VisionLiteElevations" dataDxfId="48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TblSpecies" displayName="TblSpecies" ref="A39:A51" totalsRowShown="0" headerRowDxfId="479" dataDxfId="478">
  <autoFilter ref="A39:A51" xr:uid="{00000000-0009-0000-0100-000008000000}"/>
  <tableColumns count="1">
    <tableColumn id="1" xr3:uid="{00000000-0010-0000-0F00-000001000000}" name="Species" dataDxfId="47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0000000}" name="TblCut" displayName="TblCut" ref="C39:C44" totalsRowShown="0" headerRowDxfId="476" dataDxfId="475">
  <autoFilter ref="C39:C44" xr:uid="{00000000-0009-0000-0100-000009000000}"/>
  <tableColumns count="1">
    <tableColumn id="1" xr3:uid="{00000000-0010-0000-1000-000001000000}" name="Cut" dataDxfId="47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TblGrade" displayName="TblGrade" ref="E39:E43" totalsRowShown="0" headerRowDxfId="473" dataDxfId="472">
  <autoFilter ref="E39:E43" xr:uid="{00000000-0009-0000-0100-00000A000000}"/>
  <tableColumns count="1">
    <tableColumn id="1" xr3:uid="{00000000-0010-0000-1100-000001000000}" name="Grade" dataDxfId="47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2000000}" name="TblMatchMethod" displayName="TblMatchMethod" ref="G39:G43" totalsRowShown="0" headerRowDxfId="470" dataDxfId="469">
  <autoFilter ref="G39:G43" xr:uid="{00000000-0009-0000-0100-00000B000000}"/>
  <tableColumns count="1">
    <tableColumn id="1" xr3:uid="{00000000-0010-0000-1200-000001000000}" name="Match Method" dataDxfId="46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3000000}" name="TblMatchArrangement" displayName="TblMatchArrangement" ref="I39:I43" totalsRowShown="0" headerRowDxfId="467" dataDxfId="466">
  <autoFilter ref="I39:I43" xr:uid="{00000000-0009-0000-0100-00000C000000}"/>
  <tableColumns count="1">
    <tableColumn id="1" xr3:uid="{00000000-0010-0000-1300-000001000000}" name="Match Arrangement" dataDxfId="465"/>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4000000}" name="TblMatching" displayName="TblMatching" ref="K39:K42" totalsRowShown="0" headerRowDxfId="464" dataDxfId="463">
  <autoFilter ref="K39:K42" xr:uid="{00000000-0009-0000-0100-00000D000000}"/>
  <tableColumns count="1">
    <tableColumn id="1" xr3:uid="{00000000-0010-0000-1400-000001000000}" name="Matching" dataDxfId="46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5000000}" name="TblFinishing" displayName="TblFinishing" ref="M39:M44" totalsRowShown="0" headerRowDxfId="461" dataDxfId="460">
  <autoFilter ref="M39:M44" xr:uid="{00000000-0009-0000-0100-00000E000000}"/>
  <tableColumns count="1">
    <tableColumn id="1" xr3:uid="{00000000-0010-0000-1500-000001000000}" name="Finishing" dataDxfId="45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6000000}" name="TblFSCUF" displayName="TblFSCUF" ref="O39:O43" totalsRowShown="0" headerRowDxfId="458" dataDxfId="457">
  <autoFilter ref="O39:O43" xr:uid="{00000000-0009-0000-0100-00000F000000}"/>
  <tableColumns count="1">
    <tableColumn id="1" xr3:uid="{00000000-0010-0000-1600-000001000000}" name="FSC/UF" dataDxfId="456"/>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7000000}" name="TblGalvanneal" displayName="TblGalvanneal" ref="I3:I5" totalsRowShown="0" headerRowDxfId="455" dataDxfId="454">
  <autoFilter ref="I3:I5" xr:uid="{00000000-0009-0000-0100-000013000000}"/>
  <tableColumns count="1">
    <tableColumn id="1" xr3:uid="{00000000-0010-0000-1700-000001000000}" name="Galvanneal" dataDxfId="45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blGalvanized" displayName="TblGalvanized" ref="J3:J4" totalsRowShown="0" headerRowDxfId="452" dataDxfId="451">
  <autoFilter ref="J3:J4" xr:uid="{00000000-0009-0000-0100-000014000000}"/>
  <tableColumns count="1">
    <tableColumn id="1" xr3:uid="{00000000-0010-0000-1800-000001000000}" name="Galvanized" dataDxfId="45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9000000}" name="TblStainless304" displayName="TblStainless304" ref="K3:K9" totalsRowShown="0" headerRowDxfId="449" dataDxfId="448">
  <autoFilter ref="K3:K9" xr:uid="{00000000-0009-0000-0100-000016000000}"/>
  <tableColumns count="1">
    <tableColumn id="1" xr3:uid="{00000000-0010-0000-1900-000001000000}" name="Stainless304" dataDxfId="447"/>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A000000}" name="TblStainless316" displayName="TblStainless316" ref="L3:L9" totalsRowShown="0" headerRowDxfId="446" dataDxfId="445">
  <autoFilter ref="L3:L9" xr:uid="{00000000-0009-0000-0100-000017000000}"/>
  <tableColumns count="1">
    <tableColumn id="1" xr3:uid="{00000000-0010-0000-1A00-000001000000}" name="Stainless316" dataDxfId="444"/>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B000000}" name="TblMuntzC280" displayName="TblMuntzC280" ref="M3:M5" totalsRowShown="0" headerRowDxfId="443" dataDxfId="442">
  <autoFilter ref="M3:M5" xr:uid="{00000000-0009-0000-0100-000018000000}"/>
  <tableColumns count="1">
    <tableColumn id="1" xr3:uid="{00000000-0010-0000-1B00-000001000000}" name="MuntzC280" dataDxfId="441"/>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C000000}" name="TblOther" displayName="TblOther" ref="N3:N4" totalsRowShown="0" headerRowDxfId="440" dataDxfId="439">
  <autoFilter ref="N3:N4" xr:uid="{00000000-0009-0000-0100-000019000000}"/>
  <tableColumns count="1">
    <tableColumn id="1" xr3:uid="{00000000-0010-0000-1C00-000001000000}" name="Other" dataDxfId="43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D000000}" name="TblPair" displayName="TblPair" ref="A21:A24" totalsRowShown="0" headerRowDxfId="437" dataDxfId="436">
  <autoFilter ref="A21:A24" xr:uid="{00000000-0009-0000-0100-00001A000000}"/>
  <tableColumns count="1">
    <tableColumn id="1" xr3:uid="{00000000-0010-0000-1D00-000001000000}" name="Pair" dataDxfId="435"/>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E000000}" name="Table41" displayName="Table41" ref="O21:P27" totalsRowShown="0" headerRowDxfId="434" dataDxfId="433">
  <autoFilter ref="O21:P27" xr:uid="{00000000-0009-0000-0100-000029000000}"/>
  <tableColumns count="2">
    <tableColumn id="1" xr3:uid="{00000000-0010-0000-1E00-000001000000}" name="MaterialType" dataDxfId="432"/>
    <tableColumn id="2" xr3:uid="{00000000-0010-0000-1E00-000002000000}" name="Type" dataDxfId="43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F000000}" name="TblGauge" displayName="TblGauge" ref="K21:K25" totalsRowShown="0" headerRowDxfId="430" dataDxfId="428" headerRowBorderDxfId="429" tableBorderDxfId="427" totalsRowBorderDxfId="426">
  <autoFilter ref="K21:K25" xr:uid="{00000000-0009-0000-0100-000007000000}"/>
  <tableColumns count="1">
    <tableColumn id="1" xr3:uid="{00000000-0010-0000-1F00-000001000000}" name="Gauge" dataDxfId="42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18" Type="http://schemas.openxmlformats.org/officeDocument/2006/relationships/table" Target="../tables/table27.xml"/><Relationship Id="rId3" Type="http://schemas.openxmlformats.org/officeDocument/2006/relationships/table" Target="../tables/table12.xml"/><Relationship Id="rId21" Type="http://schemas.openxmlformats.org/officeDocument/2006/relationships/table" Target="../tables/table30.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1" Type="http://schemas.openxmlformats.org/officeDocument/2006/relationships/printerSettings" Target="../printerSettings/printerSettings3.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10" Type="http://schemas.openxmlformats.org/officeDocument/2006/relationships/table" Target="../tables/table19.xml"/><Relationship Id="rId19" Type="http://schemas.openxmlformats.org/officeDocument/2006/relationships/table" Target="../tables/table28.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22"/>
  <sheetViews>
    <sheetView tabSelected="1" zoomScaleNormal="100" workbookViewId="0">
      <pane xSplit="6" ySplit="6" topLeftCell="G7" activePane="bottomRight" state="frozen"/>
      <selection pane="topRight" activeCell="G1" sqref="G1"/>
      <selection pane="bottomLeft" activeCell="A5" sqref="A5"/>
      <selection pane="bottomRight" activeCell="A7" sqref="A7"/>
    </sheetView>
  </sheetViews>
  <sheetFormatPr defaultRowHeight="14.6" x14ac:dyDescent="0.4"/>
  <cols>
    <col min="1" max="1" width="6.69140625" customWidth="1"/>
    <col min="2" max="2" width="14.69140625" customWidth="1"/>
    <col min="3" max="3" width="12.69140625" customWidth="1"/>
    <col min="4" max="4" width="10.69140625" customWidth="1"/>
    <col min="5" max="5" width="14.69140625" customWidth="1"/>
    <col min="6" max="6" width="12.69140625" style="17" customWidth="1"/>
    <col min="7" max="7" width="25.69140625" customWidth="1"/>
    <col min="8" max="8" width="1.69140625" style="97" customWidth="1"/>
    <col min="9" max="9" width="29.69140625" customWidth="1"/>
    <col min="10" max="12" width="8.69140625" customWidth="1"/>
    <col min="13" max="15" width="12.69140625" customWidth="1"/>
    <col min="16" max="16" width="12.69140625" style="17" customWidth="1"/>
    <col min="17" max="18" width="12.69140625" customWidth="1"/>
    <col min="19" max="19" width="12.69140625" style="17" customWidth="1"/>
    <col min="20" max="20" width="11.69140625" customWidth="1"/>
    <col min="21" max="21" width="13.69140625" customWidth="1"/>
    <col min="22" max="22" width="10.69140625" customWidth="1"/>
    <col min="23" max="23" width="13.69140625" customWidth="1"/>
    <col min="24" max="24" width="13.69140625" style="17" customWidth="1"/>
    <col min="25" max="25" width="19.69140625" customWidth="1"/>
    <col min="26" max="26" width="20.69140625" style="17" customWidth="1"/>
    <col min="27" max="27" width="11.69140625" customWidth="1"/>
    <col min="28" max="32" width="13.69140625" customWidth="1"/>
    <col min="33" max="33" width="15.69140625" customWidth="1"/>
    <col min="34" max="34" width="15.69140625" style="17" customWidth="1"/>
    <col min="35" max="35" width="70.69140625" customWidth="1"/>
    <col min="36" max="36" width="10.53515625" customWidth="1"/>
    <col min="37" max="37" width="70.69140625" customWidth="1"/>
    <col min="38" max="38" width="75.69140625" customWidth="1"/>
    <col min="39" max="39" width="75.69140625" style="17" customWidth="1"/>
    <col min="40" max="40" width="150.69140625" customWidth="1"/>
  </cols>
  <sheetData>
    <row r="1" spans="1:16383" ht="20.05" customHeight="1" thickTop="1" x14ac:dyDescent="0.55000000000000004">
      <c r="A1" s="107" t="s">
        <v>0</v>
      </c>
      <c r="B1" s="108"/>
      <c r="C1" s="108"/>
      <c r="D1" s="108"/>
      <c r="E1" s="108"/>
      <c r="F1" s="109"/>
      <c r="G1" s="69" t="s">
        <v>212</v>
      </c>
      <c r="H1" s="106" t="s">
        <v>235</v>
      </c>
      <c r="I1" s="106"/>
      <c r="J1" s="106"/>
      <c r="K1" s="106"/>
      <c r="L1" s="106"/>
      <c r="M1" s="106"/>
      <c r="N1" s="106"/>
      <c r="O1" s="106"/>
      <c r="P1" s="106"/>
      <c r="Q1" s="106"/>
      <c r="R1" s="106"/>
      <c r="S1" s="106"/>
      <c r="T1" s="106"/>
      <c r="U1" s="106"/>
    </row>
    <row r="2" spans="1:16383" ht="20.05" customHeight="1" x14ac:dyDescent="0.4">
      <c r="A2" s="116" t="s">
        <v>209</v>
      </c>
      <c r="B2" s="117"/>
      <c r="C2" s="114"/>
      <c r="D2" s="114"/>
      <c r="E2" s="114"/>
      <c r="F2" s="115"/>
      <c r="H2" s="106" t="s">
        <v>240</v>
      </c>
      <c r="I2" s="106"/>
      <c r="J2" s="106"/>
      <c r="K2" s="106"/>
      <c r="L2" s="106"/>
      <c r="M2" s="106"/>
      <c r="N2" s="106"/>
      <c r="O2" s="106"/>
      <c r="P2" s="106"/>
      <c r="Q2" s="106"/>
      <c r="R2" s="106"/>
      <c r="S2" s="106"/>
      <c r="T2" s="106"/>
      <c r="U2" s="106"/>
    </row>
    <row r="3" spans="1:16383" ht="20.05" customHeight="1" x14ac:dyDescent="0.4">
      <c r="A3" s="116" t="s">
        <v>210</v>
      </c>
      <c r="B3" s="117"/>
      <c r="C3" s="112"/>
      <c r="D3" s="112"/>
      <c r="E3" s="112"/>
      <c r="F3" s="113"/>
      <c r="H3" s="106" t="s">
        <v>243</v>
      </c>
      <c r="I3" s="106"/>
      <c r="J3" s="106"/>
      <c r="K3" s="106"/>
      <c r="L3" s="106"/>
      <c r="M3" s="106"/>
      <c r="N3" s="106"/>
      <c r="O3" s="106"/>
      <c r="P3" s="106"/>
      <c r="Q3" s="106"/>
      <c r="R3" s="106"/>
      <c r="S3" s="106"/>
      <c r="T3" s="106"/>
      <c r="U3" s="106"/>
    </row>
    <row r="4" spans="1:16383" ht="20.05" customHeight="1" thickBot="1" x14ac:dyDescent="0.45">
      <c r="A4" s="118" t="s">
        <v>211</v>
      </c>
      <c r="B4" s="119"/>
      <c r="C4" s="120"/>
      <c r="D4" s="120"/>
      <c r="E4" s="120"/>
      <c r="F4" s="121"/>
      <c r="H4" s="106" t="s">
        <v>241</v>
      </c>
      <c r="I4" s="106"/>
      <c r="J4" s="106"/>
      <c r="K4" s="106"/>
      <c r="L4" s="106"/>
      <c r="M4" s="106"/>
      <c r="N4" s="106"/>
      <c r="O4" s="106"/>
      <c r="P4" s="106"/>
      <c r="Q4" s="106"/>
      <c r="R4" s="106"/>
      <c r="S4" s="106"/>
      <c r="T4" s="106"/>
      <c r="U4" s="106"/>
    </row>
    <row r="5" spans="1:16383" ht="20.05" customHeight="1" thickTop="1" x14ac:dyDescent="0.5">
      <c r="A5" s="122" t="s">
        <v>121</v>
      </c>
      <c r="B5" s="123"/>
      <c r="C5" s="123"/>
      <c r="D5" s="123"/>
      <c r="E5" s="123"/>
      <c r="F5" s="124"/>
      <c r="G5" s="110" t="s">
        <v>213</v>
      </c>
      <c r="H5" s="110"/>
      <c r="I5" s="110"/>
      <c r="J5" s="110"/>
      <c r="K5" s="110"/>
      <c r="L5" s="110"/>
      <c r="M5" s="110"/>
      <c r="N5" s="110"/>
      <c r="O5" s="110"/>
      <c r="P5" s="21"/>
      <c r="Q5" s="111" t="s">
        <v>214</v>
      </c>
      <c r="R5" s="110"/>
      <c r="S5" s="110"/>
      <c r="T5" s="110"/>
      <c r="U5" s="110"/>
      <c r="V5" s="110"/>
      <c r="W5" s="110"/>
      <c r="X5" s="110"/>
      <c r="Y5" s="110" t="s">
        <v>215</v>
      </c>
      <c r="Z5" s="110"/>
      <c r="AA5" s="105" t="s">
        <v>216</v>
      </c>
      <c r="AB5" s="105"/>
      <c r="AC5" s="105"/>
      <c r="AD5" s="105"/>
      <c r="AE5" s="105"/>
      <c r="AF5" s="105"/>
      <c r="AG5" s="105"/>
      <c r="AH5" s="105"/>
      <c r="AI5" s="105" t="s">
        <v>242</v>
      </c>
      <c r="AJ5" s="105"/>
      <c r="AK5" s="105"/>
      <c r="AL5" s="92"/>
      <c r="AM5" s="92"/>
      <c r="AN5" s="99" t="s">
        <v>244</v>
      </c>
    </row>
    <row r="6" spans="1:16383" s="1" customFormat="1" ht="60" customHeight="1" thickBot="1" x14ac:dyDescent="0.5">
      <c r="A6" s="90" t="s">
        <v>1</v>
      </c>
      <c r="B6" s="22" t="s">
        <v>202</v>
      </c>
      <c r="C6" s="22" t="s">
        <v>229</v>
      </c>
      <c r="D6" s="82" t="s">
        <v>126</v>
      </c>
      <c r="E6" s="22" t="s">
        <v>203</v>
      </c>
      <c r="F6" s="83" t="s">
        <v>230</v>
      </c>
      <c r="G6" s="18" t="s">
        <v>3</v>
      </c>
      <c r="H6" s="98" t="s">
        <v>219</v>
      </c>
      <c r="I6" s="18" t="s">
        <v>4</v>
      </c>
      <c r="J6" s="84" t="s">
        <v>236</v>
      </c>
      <c r="K6" s="84" t="s">
        <v>237</v>
      </c>
      <c r="L6" s="91" t="s">
        <v>238</v>
      </c>
      <c r="M6" s="18" t="s">
        <v>5</v>
      </c>
      <c r="N6" s="18" t="s">
        <v>6</v>
      </c>
      <c r="O6" s="18" t="s">
        <v>199</v>
      </c>
      <c r="P6" s="18" t="s">
        <v>195</v>
      </c>
      <c r="Q6" s="10" t="s">
        <v>6</v>
      </c>
      <c r="R6" s="10" t="s">
        <v>199</v>
      </c>
      <c r="S6" s="10" t="s">
        <v>195</v>
      </c>
      <c r="T6" s="85" t="s">
        <v>220</v>
      </c>
      <c r="U6" s="85" t="s">
        <v>221</v>
      </c>
      <c r="V6" s="85" t="s">
        <v>239</v>
      </c>
      <c r="W6" s="85" t="s">
        <v>217</v>
      </c>
      <c r="X6" s="85" t="s">
        <v>218</v>
      </c>
      <c r="Y6" s="18" t="s">
        <v>7</v>
      </c>
      <c r="Z6" s="18" t="s">
        <v>8</v>
      </c>
      <c r="AA6" s="10" t="s">
        <v>11</v>
      </c>
      <c r="AB6" s="10" t="s">
        <v>9</v>
      </c>
      <c r="AC6" s="10" t="s">
        <v>10</v>
      </c>
      <c r="AD6" s="85" t="s">
        <v>222</v>
      </c>
      <c r="AE6" s="85" t="s">
        <v>223</v>
      </c>
      <c r="AF6" s="85" t="s">
        <v>224</v>
      </c>
      <c r="AG6" s="10" t="s">
        <v>12</v>
      </c>
      <c r="AH6" s="10" t="s">
        <v>13</v>
      </c>
      <c r="AI6" s="19" t="s">
        <v>161</v>
      </c>
      <c r="AJ6" s="20" t="s">
        <v>225</v>
      </c>
      <c r="AK6" s="20" t="s">
        <v>226</v>
      </c>
      <c r="AL6" s="20" t="s">
        <v>227</v>
      </c>
      <c r="AM6" s="20" t="s">
        <v>228</v>
      </c>
      <c r="AN6" s="100" t="s">
        <v>160</v>
      </c>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1:16383" ht="20.05" customHeight="1" thickTop="1" x14ac:dyDescent="0.4">
      <c r="A7" s="45"/>
      <c r="B7" s="46"/>
      <c r="C7" s="34"/>
      <c r="D7" s="34"/>
      <c r="E7" s="34"/>
      <c r="F7" s="72"/>
      <c r="G7" s="44"/>
      <c r="H7" s="93"/>
      <c r="I7" s="34"/>
      <c r="J7" s="86"/>
      <c r="K7" s="86"/>
      <c r="L7" s="86"/>
      <c r="M7" s="34"/>
      <c r="N7" s="34" t="str">
        <f>_xlfn.IFNA(VLOOKUP($B7, 'Performance-Ratings'!$A$33:$C$39,3,FALSE)," ")</f>
        <v xml:space="preserve"> </v>
      </c>
      <c r="O7" s="34" t="str">
        <f>_xlfn.IFNA(VLOOKUP($N7, 'Database Choices'!$O22:$P$27,2,FALSE)," ")</f>
        <v xml:space="preserve"> </v>
      </c>
      <c r="P7" s="73"/>
      <c r="Q7" s="30" t="str">
        <f>_xlfn.IFNA(VLOOKUP($B7, 'Performance-Ratings'!$A$33:$C$39,3,FALSE)," ")</f>
        <v xml:space="preserve"> </v>
      </c>
      <c r="R7" s="34" t="str">
        <f>_xlfn.IFNA(VLOOKUP($B7, 'Database Choices'!$R$22:$S$27,2,FALSE)," ")</f>
        <v xml:space="preserve"> </v>
      </c>
      <c r="S7" s="47" t="str">
        <f>_xlfn.IFNA(VLOOKUP($B7, 'Performance-Ratings'!$A$45:$C$48,3,FALSE)," ")</f>
        <v xml:space="preserve"> </v>
      </c>
      <c r="T7" s="34"/>
      <c r="U7" s="34"/>
      <c r="V7" s="86"/>
      <c r="W7" s="34"/>
      <c r="X7" s="76"/>
      <c r="Y7" s="30" t="str">
        <f>_xlfn.IFNA(VLOOKUP($B7, 'Performance-Ratings'!$A$33:$B$39,2,FALSE)," ")</f>
        <v xml:space="preserve"> </v>
      </c>
      <c r="Z7" s="76" t="str">
        <f>_xlfn.IFNA(VLOOKUP($B7, 'Performance-Ratings'!$A$46:$B$48,2,FALSE)," ")</f>
        <v xml:space="preserve"> </v>
      </c>
      <c r="AA7" s="30"/>
      <c r="AB7" s="30"/>
      <c r="AC7" s="34"/>
      <c r="AD7" s="34"/>
      <c r="AE7" s="34"/>
      <c r="AF7" s="34"/>
      <c r="AG7" s="34"/>
      <c r="AH7" s="72"/>
      <c r="AI7" s="39"/>
      <c r="AJ7" s="31"/>
      <c r="AK7" s="40"/>
      <c r="AL7" s="40"/>
      <c r="AM7" s="41"/>
      <c r="AN7" s="58"/>
    </row>
    <row r="8" spans="1:16383" ht="20.05" customHeight="1" x14ac:dyDescent="0.4">
      <c r="A8" s="24"/>
      <c r="B8" s="28"/>
      <c r="C8" s="23"/>
      <c r="D8" s="23"/>
      <c r="E8" s="23"/>
      <c r="F8" s="71"/>
      <c r="G8" s="38"/>
      <c r="H8" s="94"/>
      <c r="I8" s="23"/>
      <c r="J8" s="87"/>
      <c r="K8" s="87"/>
      <c r="L8" s="87"/>
      <c r="M8" s="23"/>
      <c r="N8" s="23" t="str">
        <f>_xlfn.IFNA(VLOOKUP($B8, 'Performance-Ratings'!$A$33:$C$39,3,FALSE)," ")</f>
        <v xml:space="preserve"> </v>
      </c>
      <c r="O8" s="23" t="str">
        <f>_xlfn.IFNA(VLOOKUP($N8, 'Database Choices'!$O22:$P$27,2,FALSE)," ")</f>
        <v xml:space="preserve"> </v>
      </c>
      <c r="P8" s="74"/>
      <c r="Q8" s="26" t="str">
        <f>_xlfn.IFNA(VLOOKUP($B8, 'Performance-Ratings'!$A$33:$C$39,3,FALSE)," ")</f>
        <v xml:space="preserve"> </v>
      </c>
      <c r="R8" s="23" t="str">
        <f>_xlfn.IFNA(VLOOKUP($B8, 'Database Choices'!$R$22:$S$27,2,FALSE)," ")</f>
        <v xml:space="preserve"> </v>
      </c>
      <c r="S8" s="23" t="str">
        <f>_xlfn.IFNA(VLOOKUP($B8, 'Performance-Ratings'!$A$45:$C$48,3,FALSE)," ")</f>
        <v xml:space="preserve"> </v>
      </c>
      <c r="T8" s="23"/>
      <c r="U8" s="23"/>
      <c r="V8" s="87"/>
      <c r="W8" s="23"/>
      <c r="X8" s="77"/>
      <c r="Y8" s="26" t="str">
        <f>_xlfn.IFNA(VLOOKUP($B8, 'Performance-Ratings'!$A$33:$B$39,2,FALSE)," ")</f>
        <v xml:space="preserve"> </v>
      </c>
      <c r="Z8" s="77" t="str">
        <f>_xlfn.IFNA(VLOOKUP($B8, 'Performance-Ratings'!$A$46:$B$48,2,FALSE)," ")</f>
        <v xml:space="preserve"> </v>
      </c>
      <c r="AA8" s="32"/>
      <c r="AB8" s="32"/>
      <c r="AC8" s="35"/>
      <c r="AD8" s="35"/>
      <c r="AE8" s="35"/>
      <c r="AF8" s="35"/>
      <c r="AG8" s="35"/>
      <c r="AH8" s="79"/>
      <c r="AI8" s="48"/>
      <c r="AJ8" s="49"/>
      <c r="AK8" s="50"/>
      <c r="AL8" s="50"/>
      <c r="AM8" s="51"/>
      <c r="AN8" s="56"/>
    </row>
    <row r="9" spans="1:16383" ht="20.05" customHeight="1" x14ac:dyDescent="0.4">
      <c r="A9" s="25"/>
      <c r="B9" s="29"/>
      <c r="C9" s="12"/>
      <c r="D9" s="12"/>
      <c r="E9" s="12"/>
      <c r="F9" s="70"/>
      <c r="G9" s="37"/>
      <c r="H9" s="95"/>
      <c r="I9" s="12"/>
      <c r="J9" s="88"/>
      <c r="K9" s="88"/>
      <c r="L9" s="88"/>
      <c r="M9" s="12"/>
      <c r="N9" s="12" t="str">
        <f>_xlfn.IFNA(VLOOKUP($B9, 'Performance-Ratings'!$A$33:$C$39,3,FALSE)," ")</f>
        <v xml:space="preserve"> </v>
      </c>
      <c r="O9" s="11" t="str">
        <f>_xlfn.IFNA(VLOOKUP($N9, 'Database Choices'!$O22:$P$27,2,FALSE)," ")</f>
        <v xml:space="preserve"> </v>
      </c>
      <c r="P9" s="75"/>
      <c r="Q9" s="27" t="str">
        <f>_xlfn.IFNA(VLOOKUP($B9, 'Performance-Ratings'!$A$33:$C$39,3,FALSE)," ")</f>
        <v xml:space="preserve"> </v>
      </c>
      <c r="R9" s="11" t="str">
        <f>_xlfn.IFNA(VLOOKUP($B9, 'Database Choices'!$R$22:$S$27,2,FALSE)," ")</f>
        <v xml:space="preserve"> </v>
      </c>
      <c r="S9" s="11" t="str">
        <f>_xlfn.IFNA(VLOOKUP($B9, 'Performance-Ratings'!$A$45:$C$48,3,FALSE)," ")</f>
        <v xml:space="preserve"> </v>
      </c>
      <c r="T9" s="12"/>
      <c r="U9" s="12"/>
      <c r="V9" s="88"/>
      <c r="W9" s="12"/>
      <c r="X9" s="78"/>
      <c r="Y9" s="27" t="str">
        <f>_xlfn.IFNA(VLOOKUP($B9, 'Performance-Ratings'!$A$33:$B$39,2,FALSE)," ")</f>
        <v xml:space="preserve"> </v>
      </c>
      <c r="Z9" s="78" t="str">
        <f>_xlfn.IFNA(VLOOKUP($B9, 'Performance-Ratings'!$A$46:$B$48,2,FALSE)," ")</f>
        <v xml:space="preserve"> </v>
      </c>
      <c r="AA9" s="33"/>
      <c r="AB9" s="33"/>
      <c r="AC9" s="81"/>
      <c r="AD9" s="36"/>
      <c r="AE9" s="36"/>
      <c r="AF9" s="81"/>
      <c r="AG9" s="36"/>
      <c r="AH9" s="80"/>
      <c r="AI9" s="52"/>
      <c r="AJ9" s="53"/>
      <c r="AK9" s="54"/>
      <c r="AL9" s="54"/>
      <c r="AM9" s="55"/>
      <c r="AN9" s="57"/>
    </row>
    <row r="10" spans="1:16383" ht="20.05" customHeight="1" x14ac:dyDescent="0.4">
      <c r="A10" s="24"/>
      <c r="B10" s="28"/>
      <c r="C10" s="23"/>
      <c r="D10" s="23"/>
      <c r="E10" s="23"/>
      <c r="F10" s="71"/>
      <c r="G10" s="38"/>
      <c r="H10" s="94"/>
      <c r="I10" s="23"/>
      <c r="J10" s="87"/>
      <c r="K10" s="87"/>
      <c r="L10" s="87"/>
      <c r="M10" s="23"/>
      <c r="N10" s="23" t="str">
        <f>_xlfn.IFNA(VLOOKUP($B10, 'Performance-Ratings'!$A$33:$C$39,3,FALSE)," ")</f>
        <v xml:space="preserve"> </v>
      </c>
      <c r="O10" s="23" t="str">
        <f>_xlfn.IFNA(VLOOKUP($N10, 'Database Choices'!$O22:$P$27,2,FALSE)," ")</f>
        <v xml:space="preserve"> </v>
      </c>
      <c r="P10" s="74"/>
      <c r="Q10" s="26" t="str">
        <f>_xlfn.IFNA(VLOOKUP($B10, 'Performance-Ratings'!$A$33:$C$39,3,FALSE)," ")</f>
        <v xml:space="preserve"> </v>
      </c>
      <c r="R10" s="23" t="str">
        <f>_xlfn.IFNA(VLOOKUP($B10, 'Database Choices'!$R$22:$S$27,2,FALSE)," ")</f>
        <v xml:space="preserve"> </v>
      </c>
      <c r="S10" s="23" t="str">
        <f>_xlfn.IFNA(VLOOKUP($B10, 'Performance-Ratings'!$A$45:$C$48,3,FALSE)," ")</f>
        <v xml:space="preserve"> </v>
      </c>
      <c r="T10" s="23"/>
      <c r="U10" s="23"/>
      <c r="V10" s="87"/>
      <c r="W10" s="23"/>
      <c r="X10" s="77"/>
      <c r="Y10" s="26" t="str">
        <f>_xlfn.IFNA(VLOOKUP($B10, 'Performance-Ratings'!$A$33:$B$39,2,FALSE)," ")</f>
        <v xml:space="preserve"> </v>
      </c>
      <c r="Z10" s="77" t="str">
        <f>_xlfn.IFNA(VLOOKUP($B10, 'Performance-Ratings'!$A$46:$B$48,2,FALSE)," ")</f>
        <v xml:space="preserve"> </v>
      </c>
      <c r="AA10" s="32"/>
      <c r="AB10" s="32"/>
      <c r="AC10" s="35"/>
      <c r="AD10" s="35"/>
      <c r="AE10" s="35"/>
      <c r="AF10" s="35"/>
      <c r="AG10" s="35"/>
      <c r="AH10" s="79"/>
      <c r="AI10" s="48"/>
      <c r="AJ10" s="49"/>
      <c r="AK10" s="50"/>
      <c r="AL10" s="50"/>
      <c r="AM10" s="51"/>
      <c r="AN10" s="56"/>
    </row>
    <row r="11" spans="1:16383" ht="20.05" customHeight="1" x14ac:dyDescent="0.4">
      <c r="A11" s="25"/>
      <c r="B11" s="29"/>
      <c r="C11" s="12"/>
      <c r="D11" s="12"/>
      <c r="E11" s="12"/>
      <c r="F11" s="70"/>
      <c r="G11" s="37"/>
      <c r="H11" s="95"/>
      <c r="I11" s="12"/>
      <c r="J11" s="88"/>
      <c r="K11" s="88"/>
      <c r="L11" s="88"/>
      <c r="M11" s="12"/>
      <c r="N11" s="12" t="str">
        <f>_xlfn.IFNA(VLOOKUP($B11, 'Performance-Ratings'!$A$33:$C$39,3,FALSE)," ")</f>
        <v xml:space="preserve"> </v>
      </c>
      <c r="O11" s="11" t="str">
        <f>_xlfn.IFNA(VLOOKUP($N11, 'Database Choices'!$O22:$P$27,2,FALSE)," ")</f>
        <v xml:space="preserve"> </v>
      </c>
      <c r="P11" s="75"/>
      <c r="Q11" s="27" t="str">
        <f>_xlfn.IFNA(VLOOKUP($B11, 'Performance-Ratings'!$A$33:$C$39,3,FALSE)," ")</f>
        <v xml:space="preserve"> </v>
      </c>
      <c r="R11" s="11" t="str">
        <f>_xlfn.IFNA(VLOOKUP($B11, 'Database Choices'!$R$22:$S$27,2,FALSE)," ")</f>
        <v xml:space="preserve"> </v>
      </c>
      <c r="S11" s="11" t="str">
        <f>_xlfn.IFNA(VLOOKUP($B11, 'Performance-Ratings'!$A$45:$C$48,3,FALSE)," ")</f>
        <v xml:space="preserve"> </v>
      </c>
      <c r="T11" s="12"/>
      <c r="U11" s="12"/>
      <c r="V11" s="88"/>
      <c r="W11" s="12"/>
      <c r="X11" s="78"/>
      <c r="Y11" s="27" t="str">
        <f>_xlfn.IFNA(VLOOKUP($B11, 'Performance-Ratings'!$A$33:$B$39,2,FALSE)," ")</f>
        <v xml:space="preserve"> </v>
      </c>
      <c r="Z11" s="78" t="str">
        <f>_xlfn.IFNA(VLOOKUP($B11, 'Performance-Ratings'!$A$46:$B$48,2,FALSE)," ")</f>
        <v xml:space="preserve"> </v>
      </c>
      <c r="AA11" s="33"/>
      <c r="AB11" s="33"/>
      <c r="AC11" s="81"/>
      <c r="AD11" s="36"/>
      <c r="AE11" s="36"/>
      <c r="AF11" s="81"/>
      <c r="AG11" s="36"/>
      <c r="AH11" s="80"/>
      <c r="AI11" s="52"/>
      <c r="AJ11" s="53"/>
      <c r="AK11" s="54"/>
      <c r="AL11" s="54"/>
      <c r="AM11" s="55"/>
      <c r="AN11" s="57"/>
    </row>
    <row r="12" spans="1:16383" ht="20.05" customHeight="1" x14ac:dyDescent="0.4">
      <c r="A12" s="24"/>
      <c r="B12" s="28"/>
      <c r="C12" s="23"/>
      <c r="D12" s="23"/>
      <c r="E12" s="23"/>
      <c r="F12" s="71"/>
      <c r="G12" s="38"/>
      <c r="H12" s="94"/>
      <c r="I12" s="23"/>
      <c r="J12" s="87"/>
      <c r="K12" s="87"/>
      <c r="L12" s="87"/>
      <c r="M12" s="23"/>
      <c r="N12" s="23" t="str">
        <f>_xlfn.IFNA(VLOOKUP($B12, 'Performance-Ratings'!$A$33:$C$39,3,FALSE)," ")</f>
        <v xml:space="preserve"> </v>
      </c>
      <c r="O12" s="23" t="str">
        <f>_xlfn.IFNA(VLOOKUP($N12, 'Database Choices'!$O22:$P$27,2,FALSE)," ")</f>
        <v xml:space="preserve"> </v>
      </c>
      <c r="P12" s="74"/>
      <c r="Q12" s="26" t="str">
        <f>_xlfn.IFNA(VLOOKUP($B12, 'Performance-Ratings'!$A$33:$C$39,3,FALSE)," ")</f>
        <v xml:space="preserve"> </v>
      </c>
      <c r="R12" s="23" t="str">
        <f>_xlfn.IFNA(VLOOKUP($B12, 'Database Choices'!$R$22:$S$27,2,FALSE)," ")</f>
        <v xml:space="preserve"> </v>
      </c>
      <c r="S12" s="23" t="str">
        <f>_xlfn.IFNA(VLOOKUP($B12, 'Performance-Ratings'!$A$45:$C$48,3,FALSE)," ")</f>
        <v xml:space="preserve"> </v>
      </c>
      <c r="T12" s="23"/>
      <c r="U12" s="23"/>
      <c r="V12" s="87"/>
      <c r="W12" s="23"/>
      <c r="X12" s="77"/>
      <c r="Y12" s="26" t="str">
        <f>_xlfn.IFNA(VLOOKUP($B12, 'Performance-Ratings'!$A$33:$B$39,2,FALSE)," ")</f>
        <v xml:space="preserve"> </v>
      </c>
      <c r="Z12" s="77" t="str">
        <f>_xlfn.IFNA(VLOOKUP($B12, 'Performance-Ratings'!$A$46:$B$48,2,FALSE)," ")</f>
        <v xml:space="preserve"> </v>
      </c>
      <c r="AA12" s="32"/>
      <c r="AB12" s="32"/>
      <c r="AC12" s="35"/>
      <c r="AD12" s="35"/>
      <c r="AE12" s="35"/>
      <c r="AF12" s="35"/>
      <c r="AG12" s="35"/>
      <c r="AH12" s="79"/>
      <c r="AI12" s="48"/>
      <c r="AJ12" s="49"/>
      <c r="AK12" s="50"/>
      <c r="AL12" s="50"/>
      <c r="AM12" s="51"/>
      <c r="AN12" s="56"/>
    </row>
    <row r="13" spans="1:16383" ht="20.05" customHeight="1" x14ac:dyDescent="0.4">
      <c r="A13" s="25"/>
      <c r="B13" s="29"/>
      <c r="C13" s="12"/>
      <c r="D13" s="12"/>
      <c r="E13" s="12"/>
      <c r="F13" s="70"/>
      <c r="G13" s="37"/>
      <c r="H13" s="95"/>
      <c r="I13" s="12"/>
      <c r="J13" s="88"/>
      <c r="K13" s="88"/>
      <c r="L13" s="88"/>
      <c r="M13" s="12"/>
      <c r="N13" s="12" t="str">
        <f>_xlfn.IFNA(VLOOKUP($B13, 'Performance-Ratings'!$A$33:$C$39,3,FALSE)," ")</f>
        <v xml:space="preserve"> </v>
      </c>
      <c r="O13" s="11" t="str">
        <f>_xlfn.IFNA(VLOOKUP($N13, 'Database Choices'!$O22:$P$27,2,FALSE)," ")</f>
        <v xml:space="preserve"> </v>
      </c>
      <c r="P13" s="75"/>
      <c r="Q13" s="27" t="str">
        <f>_xlfn.IFNA(VLOOKUP($B13, 'Performance-Ratings'!$A$33:$C$39,3,FALSE)," ")</f>
        <v xml:space="preserve"> </v>
      </c>
      <c r="R13" s="11" t="str">
        <f>_xlfn.IFNA(VLOOKUP($B13, 'Database Choices'!$R$22:$S$27,2,FALSE)," ")</f>
        <v xml:space="preserve"> </v>
      </c>
      <c r="S13" s="11" t="str">
        <f>_xlfn.IFNA(VLOOKUP($B13, 'Performance-Ratings'!$A$45:$C$48,3,FALSE)," ")</f>
        <v xml:space="preserve"> </v>
      </c>
      <c r="T13" s="12"/>
      <c r="U13" s="12"/>
      <c r="V13" s="88"/>
      <c r="W13" s="12"/>
      <c r="X13" s="78"/>
      <c r="Y13" s="27" t="str">
        <f>_xlfn.IFNA(VLOOKUP($B13, 'Performance-Ratings'!$A$33:$B$39,2,FALSE)," ")</f>
        <v xml:space="preserve"> </v>
      </c>
      <c r="Z13" s="78" t="str">
        <f>_xlfn.IFNA(VLOOKUP($B13, 'Performance-Ratings'!$A$46:$B$48,2,FALSE)," ")</f>
        <v xml:space="preserve"> </v>
      </c>
      <c r="AA13" s="33"/>
      <c r="AB13" s="33"/>
      <c r="AC13" s="81"/>
      <c r="AD13" s="36"/>
      <c r="AE13" s="36"/>
      <c r="AF13" s="81"/>
      <c r="AG13" s="36"/>
      <c r="AH13" s="80"/>
      <c r="AI13" s="52"/>
      <c r="AJ13" s="53"/>
      <c r="AK13" s="54"/>
      <c r="AL13" s="54"/>
      <c r="AM13" s="55"/>
      <c r="AN13" s="57"/>
    </row>
    <row r="14" spans="1:16383" ht="20.05" customHeight="1" x14ac:dyDescent="0.4">
      <c r="A14" s="24"/>
      <c r="B14" s="28"/>
      <c r="C14" s="23"/>
      <c r="D14" s="23"/>
      <c r="E14" s="23"/>
      <c r="F14" s="71"/>
      <c r="G14" s="38"/>
      <c r="H14" s="94"/>
      <c r="I14" s="23"/>
      <c r="J14" s="87"/>
      <c r="K14" s="87"/>
      <c r="L14" s="87"/>
      <c r="M14" s="23"/>
      <c r="N14" s="23" t="str">
        <f>_xlfn.IFNA(VLOOKUP($B14, 'Performance-Ratings'!$A$33:$C$39,3,FALSE)," ")</f>
        <v xml:space="preserve"> </v>
      </c>
      <c r="O14" s="23" t="str">
        <f>_xlfn.IFNA(VLOOKUP($N14, 'Database Choices'!$O22:$P$27,2,FALSE)," ")</f>
        <v xml:space="preserve"> </v>
      </c>
      <c r="P14" s="74"/>
      <c r="Q14" s="26" t="str">
        <f>_xlfn.IFNA(VLOOKUP($B14, 'Performance-Ratings'!$A$33:$C$39,3,FALSE)," ")</f>
        <v xml:space="preserve"> </v>
      </c>
      <c r="R14" s="23" t="str">
        <f>_xlfn.IFNA(VLOOKUP($B14, 'Database Choices'!$R$22:$S$27,2,FALSE)," ")</f>
        <v xml:space="preserve"> </v>
      </c>
      <c r="S14" s="23" t="str">
        <f>_xlfn.IFNA(VLOOKUP($B14, 'Performance-Ratings'!$A$45:$C$48,3,FALSE)," ")</f>
        <v xml:space="preserve"> </v>
      </c>
      <c r="T14" s="23"/>
      <c r="U14" s="23"/>
      <c r="V14" s="87"/>
      <c r="W14" s="23"/>
      <c r="X14" s="77"/>
      <c r="Y14" s="26" t="str">
        <f>_xlfn.IFNA(VLOOKUP($B14, 'Performance-Ratings'!$A$33:$B$39,2,FALSE)," ")</f>
        <v xml:space="preserve"> </v>
      </c>
      <c r="Z14" s="77" t="str">
        <f>_xlfn.IFNA(VLOOKUP($B14, 'Performance-Ratings'!$A$46:$B$48,2,FALSE)," ")</f>
        <v xml:space="preserve"> </v>
      </c>
      <c r="AA14" s="32"/>
      <c r="AB14" s="32"/>
      <c r="AC14" s="35"/>
      <c r="AD14" s="35"/>
      <c r="AE14" s="35"/>
      <c r="AF14" s="35"/>
      <c r="AG14" s="35"/>
      <c r="AH14" s="79"/>
      <c r="AI14" s="48"/>
      <c r="AJ14" s="49"/>
      <c r="AK14" s="50"/>
      <c r="AL14" s="50"/>
      <c r="AM14" s="51"/>
      <c r="AN14" s="56"/>
    </row>
    <row r="15" spans="1:16383" ht="20.05" customHeight="1" x14ac:dyDescent="0.4">
      <c r="A15" s="25"/>
      <c r="B15" s="29"/>
      <c r="C15" s="12"/>
      <c r="D15" s="12"/>
      <c r="E15" s="12"/>
      <c r="F15" s="70"/>
      <c r="G15" s="37"/>
      <c r="H15" s="95"/>
      <c r="I15" s="12"/>
      <c r="J15" s="88"/>
      <c r="K15" s="88"/>
      <c r="L15" s="88"/>
      <c r="M15" s="12"/>
      <c r="N15" s="12" t="str">
        <f>_xlfn.IFNA(VLOOKUP($B15, 'Performance-Ratings'!$A$33:$C$39,3,FALSE)," ")</f>
        <v xml:space="preserve"> </v>
      </c>
      <c r="O15" s="11" t="str">
        <f>_xlfn.IFNA(VLOOKUP($N15, 'Database Choices'!$O22:$P$27,2,FALSE)," ")</f>
        <v xml:space="preserve"> </v>
      </c>
      <c r="P15" s="75"/>
      <c r="Q15" s="27" t="str">
        <f>_xlfn.IFNA(VLOOKUP($B15, 'Performance-Ratings'!$A$33:$C$39,3,FALSE)," ")</f>
        <v xml:space="preserve"> </v>
      </c>
      <c r="R15" s="11" t="str">
        <f>_xlfn.IFNA(VLOOKUP($B15, 'Database Choices'!$R$22:$S$27,2,FALSE)," ")</f>
        <v xml:space="preserve"> </v>
      </c>
      <c r="S15" s="11" t="str">
        <f>_xlfn.IFNA(VLOOKUP($B15, 'Performance-Ratings'!$A$45:$C$48,3,FALSE)," ")</f>
        <v xml:space="preserve"> </v>
      </c>
      <c r="T15" s="12"/>
      <c r="U15" s="12"/>
      <c r="V15" s="88"/>
      <c r="W15" s="12"/>
      <c r="X15" s="78"/>
      <c r="Y15" s="27" t="str">
        <f>_xlfn.IFNA(VLOOKUP($B15, 'Performance-Ratings'!$A$33:$B$39,2,FALSE)," ")</f>
        <v xml:space="preserve"> </v>
      </c>
      <c r="Z15" s="78" t="str">
        <f>_xlfn.IFNA(VLOOKUP($B15, 'Performance-Ratings'!$A$46:$B$48,2,FALSE)," ")</f>
        <v xml:space="preserve"> </v>
      </c>
      <c r="AA15" s="33"/>
      <c r="AB15" s="33"/>
      <c r="AC15" s="81"/>
      <c r="AD15" s="36"/>
      <c r="AE15" s="36"/>
      <c r="AF15" s="81"/>
      <c r="AG15" s="36"/>
      <c r="AH15" s="80"/>
      <c r="AI15" s="52"/>
      <c r="AJ15" s="53"/>
      <c r="AK15" s="54"/>
      <c r="AL15" s="54"/>
      <c r="AM15" s="55"/>
      <c r="AN15" s="57"/>
    </row>
    <row r="16" spans="1:16383" ht="20.05" customHeight="1" x14ac:dyDescent="0.4">
      <c r="A16" s="24"/>
      <c r="B16" s="28"/>
      <c r="C16" s="23"/>
      <c r="D16" s="23"/>
      <c r="E16" s="23"/>
      <c r="F16" s="71"/>
      <c r="G16" s="38"/>
      <c r="H16" s="94"/>
      <c r="I16" s="23" t="s">
        <v>201</v>
      </c>
      <c r="J16" s="87"/>
      <c r="K16" s="87"/>
      <c r="L16" s="87"/>
      <c r="M16" s="23"/>
      <c r="N16" s="23" t="str">
        <f>_xlfn.IFNA(VLOOKUP($B16, 'Performance-Ratings'!$A$33:$C$39,3,FALSE)," ")</f>
        <v xml:space="preserve"> </v>
      </c>
      <c r="O16" s="23" t="str">
        <f>_xlfn.IFNA(VLOOKUP($N16, 'Database Choices'!$O22:$P$27,2,FALSE)," ")</f>
        <v xml:space="preserve"> </v>
      </c>
      <c r="P16" s="74"/>
      <c r="Q16" s="26" t="str">
        <f>_xlfn.IFNA(VLOOKUP($B16, 'Performance-Ratings'!$A$33:$C$39,3,FALSE)," ")</f>
        <v xml:space="preserve"> </v>
      </c>
      <c r="R16" s="23" t="str">
        <f>_xlfn.IFNA(VLOOKUP($B16, 'Database Choices'!$R$22:$S$27,2,FALSE)," ")</f>
        <v xml:space="preserve"> </v>
      </c>
      <c r="S16" s="23" t="str">
        <f>_xlfn.IFNA(VLOOKUP($B16, 'Performance-Ratings'!$A$45:$C$48,3,FALSE)," ")</f>
        <v xml:space="preserve"> </v>
      </c>
      <c r="T16" s="23"/>
      <c r="U16" s="23"/>
      <c r="V16" s="87"/>
      <c r="W16" s="23"/>
      <c r="X16" s="77"/>
      <c r="Y16" s="26" t="str">
        <f>_xlfn.IFNA(VLOOKUP($B16, 'Performance-Ratings'!$A$33:$B$39,2,FALSE)," ")</f>
        <v xml:space="preserve"> </v>
      </c>
      <c r="Z16" s="77" t="str">
        <f>_xlfn.IFNA(VLOOKUP($B16, 'Performance-Ratings'!$A$46:$B$48,2,FALSE)," ")</f>
        <v xml:space="preserve"> </v>
      </c>
      <c r="AA16" s="32"/>
      <c r="AB16" s="32"/>
      <c r="AC16" s="35"/>
      <c r="AD16" s="35"/>
      <c r="AE16" s="35"/>
      <c r="AF16" s="35"/>
      <c r="AG16" s="35"/>
      <c r="AH16" s="79"/>
      <c r="AI16" s="48"/>
      <c r="AJ16" s="49"/>
      <c r="AK16" s="50"/>
      <c r="AL16" s="50"/>
      <c r="AM16" s="51"/>
      <c r="AN16" s="56"/>
    </row>
    <row r="17" spans="1:40" ht="20.05" customHeight="1" x14ac:dyDescent="0.4">
      <c r="A17" s="25"/>
      <c r="B17" s="29"/>
      <c r="C17" s="12"/>
      <c r="D17" s="12"/>
      <c r="E17" s="12"/>
      <c r="F17" s="70"/>
      <c r="G17" s="37"/>
      <c r="H17" s="95"/>
      <c r="I17" s="12"/>
      <c r="J17" s="88"/>
      <c r="K17" s="88"/>
      <c r="L17" s="88"/>
      <c r="M17" s="12"/>
      <c r="N17" s="12" t="str">
        <f>_xlfn.IFNA(VLOOKUP($B17, 'Performance-Ratings'!$A$33:$C$39,3,FALSE)," ")</f>
        <v xml:space="preserve"> </v>
      </c>
      <c r="O17" s="11" t="str">
        <f>_xlfn.IFNA(VLOOKUP($N17, 'Database Choices'!$O22:$P$27,2,FALSE)," ")</f>
        <v xml:space="preserve"> </v>
      </c>
      <c r="P17" s="75"/>
      <c r="Q17" s="27" t="str">
        <f>_xlfn.IFNA(VLOOKUP($B17, 'Performance-Ratings'!$A$33:$C$39,3,FALSE)," ")</f>
        <v xml:space="preserve"> </v>
      </c>
      <c r="R17" s="11" t="str">
        <f>_xlfn.IFNA(VLOOKUP($B17, 'Database Choices'!$R$22:$S$27,2,FALSE)," ")</f>
        <v xml:space="preserve"> </v>
      </c>
      <c r="S17" s="11" t="str">
        <f>_xlfn.IFNA(VLOOKUP($B17, 'Performance-Ratings'!$A$45:$C$48,3,FALSE)," ")</f>
        <v xml:space="preserve"> </v>
      </c>
      <c r="T17" s="12"/>
      <c r="U17" s="12"/>
      <c r="V17" s="88"/>
      <c r="W17" s="12"/>
      <c r="X17" s="78"/>
      <c r="Y17" s="27" t="str">
        <f>_xlfn.IFNA(VLOOKUP($B17, 'Performance-Ratings'!$A$33:$B$39,2,FALSE)," ")</f>
        <v xml:space="preserve"> </v>
      </c>
      <c r="Z17" s="78" t="str">
        <f>_xlfn.IFNA(VLOOKUP($B17, 'Performance-Ratings'!$A$46:$B$48,2,FALSE)," ")</f>
        <v xml:space="preserve"> </v>
      </c>
      <c r="AA17" s="33"/>
      <c r="AB17" s="33"/>
      <c r="AC17" s="81"/>
      <c r="AD17" s="36"/>
      <c r="AE17" s="36"/>
      <c r="AF17" s="81"/>
      <c r="AG17" s="36"/>
      <c r="AH17" s="80"/>
      <c r="AI17" s="52"/>
      <c r="AJ17" s="53"/>
      <c r="AK17" s="54"/>
      <c r="AL17" s="54"/>
      <c r="AM17" s="55"/>
      <c r="AN17" s="57"/>
    </row>
    <row r="18" spans="1:40" ht="20.05" customHeight="1" x14ac:dyDescent="0.4">
      <c r="A18" s="24"/>
      <c r="B18" s="28"/>
      <c r="C18" s="23"/>
      <c r="D18" s="23"/>
      <c r="E18" s="23"/>
      <c r="F18" s="71"/>
      <c r="G18" s="38"/>
      <c r="H18" s="94"/>
      <c r="I18" s="23"/>
      <c r="J18" s="87"/>
      <c r="K18" s="87"/>
      <c r="L18" s="87"/>
      <c r="M18" s="23"/>
      <c r="N18" s="23" t="str">
        <f>_xlfn.IFNA(VLOOKUP($B18, 'Performance-Ratings'!$A$33:$C$39,3,FALSE)," ")</f>
        <v xml:space="preserve"> </v>
      </c>
      <c r="O18" s="23" t="str">
        <f>_xlfn.IFNA(VLOOKUP($N18, 'Database Choices'!$O22:$P$27,2,FALSE)," ")</f>
        <v xml:space="preserve"> </v>
      </c>
      <c r="P18" s="74"/>
      <c r="Q18" s="26" t="str">
        <f>_xlfn.IFNA(VLOOKUP($B18, 'Performance-Ratings'!$A$33:$C$39,3,FALSE)," ")</f>
        <v xml:space="preserve"> </v>
      </c>
      <c r="R18" s="23" t="str">
        <f>_xlfn.IFNA(VLOOKUP($B18, 'Database Choices'!$R$22:$S$27,2,FALSE)," ")</f>
        <v xml:space="preserve"> </v>
      </c>
      <c r="S18" s="23" t="str">
        <f>_xlfn.IFNA(VLOOKUP($B18, 'Performance-Ratings'!$A$45:$C$48,3,FALSE)," ")</f>
        <v xml:space="preserve"> </v>
      </c>
      <c r="T18" s="23"/>
      <c r="U18" s="23"/>
      <c r="V18" s="87"/>
      <c r="W18" s="23"/>
      <c r="X18" s="77"/>
      <c r="Y18" s="26" t="str">
        <f>_xlfn.IFNA(VLOOKUP($B18, 'Performance-Ratings'!$A$33:$B$39,2,FALSE)," ")</f>
        <v xml:space="preserve"> </v>
      </c>
      <c r="Z18" s="77" t="str">
        <f>_xlfn.IFNA(VLOOKUP($B18, 'Performance-Ratings'!$A$46:$B$48,2,FALSE)," ")</f>
        <v xml:space="preserve"> </v>
      </c>
      <c r="AA18" s="32"/>
      <c r="AB18" s="32"/>
      <c r="AC18" s="35"/>
      <c r="AD18" s="35"/>
      <c r="AE18" s="35"/>
      <c r="AF18" s="35"/>
      <c r="AG18" s="35"/>
      <c r="AH18" s="79"/>
      <c r="AI18" s="48"/>
      <c r="AJ18" s="49"/>
      <c r="AK18" s="50"/>
      <c r="AL18" s="50"/>
      <c r="AM18" s="51"/>
      <c r="AN18" s="56"/>
    </row>
    <row r="19" spans="1:40" ht="20.05" customHeight="1" x14ac:dyDescent="0.4">
      <c r="A19" s="25"/>
      <c r="B19" s="29"/>
      <c r="C19" s="12"/>
      <c r="D19" s="12"/>
      <c r="E19" s="12"/>
      <c r="F19" s="70"/>
      <c r="G19" s="37"/>
      <c r="H19" s="95"/>
      <c r="I19" s="12"/>
      <c r="J19" s="88"/>
      <c r="K19" s="88"/>
      <c r="L19" s="88"/>
      <c r="M19" s="12"/>
      <c r="N19" s="12" t="str">
        <f>_xlfn.IFNA(VLOOKUP($B19, 'Performance-Ratings'!$A$33:$C$39,3,FALSE)," ")</f>
        <v xml:space="preserve"> </v>
      </c>
      <c r="O19" s="11" t="str">
        <f>_xlfn.IFNA(VLOOKUP($N19, 'Database Choices'!$O22:$P$27,2,FALSE)," ")</f>
        <v xml:space="preserve"> </v>
      </c>
      <c r="P19" s="75"/>
      <c r="Q19" s="27" t="str">
        <f>_xlfn.IFNA(VLOOKUP($B19, 'Performance-Ratings'!$A$33:$C$39,3,FALSE)," ")</f>
        <v xml:space="preserve"> </v>
      </c>
      <c r="R19" s="11" t="str">
        <f>_xlfn.IFNA(VLOOKUP($B19, 'Database Choices'!$R$22:$S$27,2,FALSE)," ")</f>
        <v xml:space="preserve"> </v>
      </c>
      <c r="S19" s="11" t="str">
        <f>_xlfn.IFNA(VLOOKUP($B19, 'Performance-Ratings'!$A$45:$C$48,3,FALSE)," ")</f>
        <v xml:space="preserve"> </v>
      </c>
      <c r="T19" s="12"/>
      <c r="U19" s="12"/>
      <c r="V19" s="88"/>
      <c r="W19" s="12"/>
      <c r="X19" s="78"/>
      <c r="Y19" s="27" t="str">
        <f>_xlfn.IFNA(VLOOKUP($B19, 'Performance-Ratings'!$A$33:$B$39,2,FALSE)," ")</f>
        <v xml:space="preserve"> </v>
      </c>
      <c r="Z19" s="78" t="str">
        <f>_xlfn.IFNA(VLOOKUP($B19, 'Performance-Ratings'!$A$46:$B$48,2,FALSE)," ")</f>
        <v xml:space="preserve"> </v>
      </c>
      <c r="AA19" s="33"/>
      <c r="AB19" s="33"/>
      <c r="AC19" s="81"/>
      <c r="AD19" s="36"/>
      <c r="AE19" s="36"/>
      <c r="AF19" s="81"/>
      <c r="AG19" s="36"/>
      <c r="AH19" s="80"/>
      <c r="AI19" s="52"/>
      <c r="AJ19" s="53"/>
      <c r="AK19" s="54"/>
      <c r="AL19" s="54"/>
      <c r="AM19" s="55"/>
      <c r="AN19" s="57"/>
    </row>
    <row r="20" spans="1:40" ht="20.05" customHeight="1" x14ac:dyDescent="0.4">
      <c r="A20" s="24"/>
      <c r="B20" s="28"/>
      <c r="C20" s="23"/>
      <c r="D20" s="23"/>
      <c r="E20" s="23"/>
      <c r="F20" s="71"/>
      <c r="G20" s="38"/>
      <c r="H20" s="94"/>
      <c r="I20" s="23"/>
      <c r="J20" s="87"/>
      <c r="K20" s="87"/>
      <c r="L20" s="87"/>
      <c r="M20" s="23"/>
      <c r="N20" s="23" t="str">
        <f>_xlfn.IFNA(VLOOKUP($B20, 'Performance-Ratings'!$A$33:$C$39,3,FALSE)," ")</f>
        <v xml:space="preserve"> </v>
      </c>
      <c r="O20" s="23" t="str">
        <f>_xlfn.IFNA(VLOOKUP($N20, 'Database Choices'!$O22:$P$27,2,FALSE)," ")</f>
        <v xml:space="preserve"> </v>
      </c>
      <c r="P20" s="74"/>
      <c r="Q20" s="26" t="str">
        <f>_xlfn.IFNA(VLOOKUP($B20, 'Performance-Ratings'!$A$33:$C$39,3,FALSE)," ")</f>
        <v xml:space="preserve"> </v>
      </c>
      <c r="R20" s="23" t="str">
        <f>_xlfn.IFNA(VLOOKUP($B20, 'Database Choices'!$R$22:$S$27,2,FALSE)," ")</f>
        <v xml:space="preserve"> </v>
      </c>
      <c r="S20" s="23" t="str">
        <f>_xlfn.IFNA(VLOOKUP($B20, 'Performance-Ratings'!$A$45:$C$48,3,FALSE)," ")</f>
        <v xml:space="preserve"> </v>
      </c>
      <c r="T20" s="23"/>
      <c r="U20" s="23"/>
      <c r="V20" s="87"/>
      <c r="W20" s="23"/>
      <c r="X20" s="77"/>
      <c r="Y20" s="26" t="str">
        <f>_xlfn.IFNA(VLOOKUP($B20, 'Performance-Ratings'!$A$33:$B$39,2,FALSE)," ")</f>
        <v xml:space="preserve"> </v>
      </c>
      <c r="Z20" s="77" t="str">
        <f>_xlfn.IFNA(VLOOKUP($B20, 'Performance-Ratings'!$A$46:$B$48,2,FALSE)," ")</f>
        <v xml:space="preserve"> </v>
      </c>
      <c r="AA20" s="32"/>
      <c r="AB20" s="32"/>
      <c r="AC20" s="35"/>
      <c r="AD20" s="35"/>
      <c r="AE20" s="35"/>
      <c r="AF20" s="35"/>
      <c r="AG20" s="35"/>
      <c r="AH20" s="79"/>
      <c r="AI20" s="48"/>
      <c r="AJ20" s="49"/>
      <c r="AK20" s="50"/>
      <c r="AL20" s="50"/>
      <c r="AM20" s="51"/>
      <c r="AN20" s="56"/>
    </row>
    <row r="21" spans="1:40" ht="20.05" customHeight="1" x14ac:dyDescent="0.4">
      <c r="A21" s="25"/>
      <c r="B21" s="29"/>
      <c r="C21" s="12"/>
      <c r="D21" s="12"/>
      <c r="E21" s="12"/>
      <c r="F21" s="70"/>
      <c r="G21" s="37"/>
      <c r="H21" s="95"/>
      <c r="I21" s="12"/>
      <c r="J21" s="88"/>
      <c r="K21" s="88"/>
      <c r="L21" s="88"/>
      <c r="M21" s="12"/>
      <c r="N21" s="12" t="str">
        <f>_xlfn.IFNA(VLOOKUP($B21, 'Performance-Ratings'!$A$33:$C$39,3,FALSE)," ")</f>
        <v xml:space="preserve"> </v>
      </c>
      <c r="O21" s="11" t="str">
        <f>_xlfn.IFNA(VLOOKUP($N21, 'Database Choices'!$O22:$P$27,2,FALSE)," ")</f>
        <v xml:space="preserve"> </v>
      </c>
      <c r="P21" s="75"/>
      <c r="Q21" s="27" t="str">
        <f>_xlfn.IFNA(VLOOKUP($B21, 'Performance-Ratings'!$A$33:$C$39,3,FALSE)," ")</f>
        <v xml:space="preserve"> </v>
      </c>
      <c r="R21" s="11" t="str">
        <f>_xlfn.IFNA(VLOOKUP($B21, 'Database Choices'!$R$22:$S$27,2,FALSE)," ")</f>
        <v xml:space="preserve"> </v>
      </c>
      <c r="S21" s="11" t="str">
        <f>_xlfn.IFNA(VLOOKUP($B21, 'Performance-Ratings'!$A$45:$C$48,3,FALSE)," ")</f>
        <v xml:space="preserve"> </v>
      </c>
      <c r="T21" s="12"/>
      <c r="U21" s="12"/>
      <c r="V21" s="88"/>
      <c r="W21" s="12"/>
      <c r="X21" s="78"/>
      <c r="Y21" s="27" t="str">
        <f>_xlfn.IFNA(VLOOKUP($B21, 'Performance-Ratings'!$A$33:$B$39,2,FALSE)," ")</f>
        <v xml:space="preserve"> </v>
      </c>
      <c r="Z21" s="78" t="str">
        <f>_xlfn.IFNA(VLOOKUP($B21, 'Performance-Ratings'!$A$46:$B$48,2,FALSE)," ")</f>
        <v xml:space="preserve"> </v>
      </c>
      <c r="AA21" s="33"/>
      <c r="AB21" s="33"/>
      <c r="AC21" s="81"/>
      <c r="AD21" s="36"/>
      <c r="AE21" s="36"/>
      <c r="AF21" s="81"/>
      <c r="AG21" s="36"/>
      <c r="AH21" s="80"/>
      <c r="AI21" s="52"/>
      <c r="AJ21" s="53"/>
      <c r="AK21" s="54"/>
      <c r="AL21" s="54"/>
      <c r="AM21" s="55"/>
      <c r="AN21" s="57"/>
    </row>
    <row r="22" spans="1:40" ht="20.05" customHeight="1" x14ac:dyDescent="0.4">
      <c r="A22" s="89">
        <v>220621</v>
      </c>
      <c r="B22" s="59"/>
      <c r="C22" s="60"/>
      <c r="D22" s="60"/>
      <c r="E22" s="60"/>
      <c r="F22" s="61"/>
      <c r="G22" s="62"/>
      <c r="H22" s="96"/>
      <c r="I22" s="60"/>
      <c r="J22" s="60"/>
      <c r="K22" s="60"/>
      <c r="L22" s="102">
        <v>1</v>
      </c>
      <c r="M22" s="60"/>
      <c r="N22" s="60" t="str">
        <f>_xlfn.IFNA(VLOOKUP($B22, 'Performance-Ratings'!$A$33:$C$39,3,FALSE)," ")</f>
        <v xml:space="preserve"> </v>
      </c>
      <c r="O22" s="60" t="str">
        <f>_xlfn.IFNA(VLOOKUP($B22, 'Database Choices'!$R$22:$S$27,2,FALSE)," ")</f>
        <v xml:space="preserve"> </v>
      </c>
      <c r="P22" s="61"/>
      <c r="Q22" s="63" t="str">
        <f>_xlfn.IFNA(VLOOKUP($B22, 'Performance-Ratings'!$A$33:$C$39,3,FALSE)," ")</f>
        <v xml:space="preserve"> </v>
      </c>
      <c r="R22" s="60" t="str">
        <f>_xlfn.IFNA(VLOOKUP($Q22, 'Database Choices'!$O$22:$P$27,2,FALSE)," ")</f>
        <v xml:space="preserve"> </v>
      </c>
      <c r="S22" s="60" t="str">
        <f>_xlfn.IFNA(VLOOKUP($B22, 'Performance-Ratings'!$A$45:$C$48,3,FALSE)," ")</f>
        <v xml:space="preserve"> </v>
      </c>
      <c r="T22" s="60"/>
      <c r="U22" s="60"/>
      <c r="V22" s="60"/>
      <c r="W22" s="60"/>
      <c r="X22" s="101">
        <v>2</v>
      </c>
      <c r="Y22" s="63" t="str">
        <f>_xlfn.IFNA(VLOOKUP($B22, 'Performance-Ratings'!$A$33:$B$39,2,FALSE)," ")</f>
        <v xml:space="preserve"> </v>
      </c>
      <c r="Z22" s="61" t="str">
        <f>_xlfn.IFNA(VLOOKUP($B22, 'Performance-Ratings'!$A$46:$B$48,2,FALSE)," ")</f>
        <v xml:space="preserve"> </v>
      </c>
      <c r="AA22" s="64"/>
      <c r="AB22" s="65"/>
      <c r="AC22" s="64"/>
      <c r="AD22" s="64"/>
      <c r="AE22" s="64"/>
      <c r="AF22" s="64"/>
      <c r="AG22" s="64"/>
      <c r="AH22" s="101">
        <v>3</v>
      </c>
      <c r="AI22" s="66"/>
      <c r="AJ22" s="67"/>
      <c r="AK22" s="102">
        <v>4</v>
      </c>
      <c r="AL22" s="68"/>
      <c r="AM22" s="103">
        <v>5</v>
      </c>
      <c r="AN22" s="104">
        <v>6</v>
      </c>
    </row>
  </sheetData>
  <sheetProtection algorithmName="SHA-512" hashValue="ogLk6UExkODl1YySyF9i/VjVnqpvPa0vojRBrbxBOqL6e/WzKILTEi4FlQ5cw3La+9zJIuT5J5KvL6HXqIlxrg==" saltValue="MZMWdnfeQMw3GDT2/L8q2w==" spinCount="100000" sheet="1" objects="1" scenarios="1"/>
  <dataConsolidate/>
  <mergeCells count="17">
    <mergeCell ref="A5:F5"/>
    <mergeCell ref="AI5:AK5"/>
    <mergeCell ref="H3:U3"/>
    <mergeCell ref="H2:U2"/>
    <mergeCell ref="A1:F1"/>
    <mergeCell ref="AA5:AH5"/>
    <mergeCell ref="G5:O5"/>
    <mergeCell ref="Q5:X5"/>
    <mergeCell ref="Y5:Z5"/>
    <mergeCell ref="C3:F3"/>
    <mergeCell ref="C2:F2"/>
    <mergeCell ref="A2:B2"/>
    <mergeCell ref="A3:B3"/>
    <mergeCell ref="A4:B4"/>
    <mergeCell ref="H4:U4"/>
    <mergeCell ref="H1:U1"/>
    <mergeCell ref="C4:F4"/>
  </mergeCells>
  <conditionalFormatting sqref="AA22:AH22">
    <cfRule type="expression" dxfId="424" priority="814">
      <formula>$B$22="StainlessSteel"</formula>
    </cfRule>
    <cfRule type="expression" dxfId="423" priority="815">
      <formula>$B$22="TornadoSteel"</formula>
    </cfRule>
    <cfRule type="expression" dxfId="422" priority="816">
      <formula>$B$22="RF"</formula>
    </cfRule>
    <cfRule type="expression" dxfId="421" priority="817">
      <formula>$B$22="LeadLineSteel"</formula>
    </cfRule>
    <cfRule type="expression" dxfId="420" priority="818">
      <formula>$B$22="Flood"</formula>
    </cfRule>
    <cfRule type="expression" dxfId="419" priority="819">
      <formula>$B$22="BulletSteel"</formula>
    </cfRule>
    <cfRule type="expression" dxfId="418" priority="820">
      <formula>$B$22="AcousticSteel"</formula>
    </cfRule>
  </conditionalFormatting>
  <conditionalFormatting sqref="AA7:AH7">
    <cfRule type="expression" dxfId="417" priority="639">
      <formula>$B$7="StainlessSteel"</formula>
    </cfRule>
    <cfRule type="expression" dxfId="416" priority="640">
      <formula>$B$7="TornadoSteel"</formula>
    </cfRule>
    <cfRule type="expression" dxfId="415" priority="641">
      <formula>$B$7="RF"</formula>
    </cfRule>
    <cfRule type="expression" dxfId="414" priority="642">
      <formula>$B$7="LeadLineSteel"</formula>
    </cfRule>
    <cfRule type="expression" dxfId="413" priority="643">
      <formula>$B$7="Flood"</formula>
    </cfRule>
    <cfRule type="expression" dxfId="412" priority="644">
      <formula>$B$7="BulletSteel"</formula>
    </cfRule>
    <cfRule type="expression" dxfId="411" priority="645">
      <formula>$B$7="AcousticSteel"</formula>
    </cfRule>
  </conditionalFormatting>
  <conditionalFormatting sqref="U7:X7">
    <cfRule type="expression" dxfId="410" priority="821">
      <formula>$G$7="Borrowed Lite / Panel"</formula>
    </cfRule>
    <cfRule type="expression" dxfId="409" priority="823">
      <formula>$G$7="Single w/ Transom"</formula>
    </cfRule>
    <cfRule type="expression" dxfId="408" priority="824">
      <formula>$G$7="Single w/ Sidelite(s)"</formula>
    </cfRule>
    <cfRule type="expression" dxfId="407" priority="825">
      <formula>$G$7="Single Frame by Others"</formula>
    </cfRule>
    <cfRule type="expression" dxfId="406" priority="826">
      <formula>$G$7="Single"</formula>
    </cfRule>
  </conditionalFormatting>
  <conditionalFormatting sqref="U8:X8">
    <cfRule type="expression" dxfId="405" priority="348">
      <formula>$G$8="Single w/ Transom"</formula>
    </cfRule>
    <cfRule type="expression" dxfId="404" priority="827">
      <formula>$G$8="Borrowed Lite / Panel"</formula>
    </cfRule>
    <cfRule type="expression" dxfId="403" priority="828">
      <formula>$G$8="Single w/ Sidelite(s)"</formula>
    </cfRule>
    <cfRule type="expression" dxfId="402" priority="831">
      <formula>$G$8="Single Frame by Others"</formula>
    </cfRule>
    <cfRule type="expression" dxfId="401" priority="832">
      <formula>$G$8="Single"</formula>
    </cfRule>
  </conditionalFormatting>
  <conditionalFormatting sqref="U9:X9">
    <cfRule type="expression" dxfId="400" priority="833">
      <formula>$G$9="Borrowed Lite / Panel"</formula>
    </cfRule>
    <cfRule type="expression" dxfId="399" priority="834">
      <formula>$G$9="Single w/ Transom"</formula>
    </cfRule>
    <cfRule type="expression" dxfId="398" priority="835">
      <formula>$G$9="Single w/ Sidelite(s)"</formula>
    </cfRule>
    <cfRule type="expression" dxfId="397" priority="836">
      <formula>$G$9="Single Frame by Others"</formula>
    </cfRule>
    <cfRule type="expression" dxfId="396" priority="837">
      <formula>$G$9="Single"</formula>
    </cfRule>
  </conditionalFormatting>
  <conditionalFormatting sqref="U10:X10">
    <cfRule type="expression" dxfId="395" priority="838">
      <formula>$G$10="Borrowed Lite / Panel"</formula>
    </cfRule>
    <cfRule type="expression" dxfId="394" priority="839">
      <formula>$G$10="Single w/ Transom"</formula>
    </cfRule>
    <cfRule type="expression" dxfId="393" priority="840">
      <formula>$G$10="Single w/ Sidelite(s)"</formula>
    </cfRule>
    <cfRule type="expression" dxfId="392" priority="841">
      <formula>$G$10="Single Frame by Others"</formula>
    </cfRule>
    <cfRule type="expression" dxfId="391" priority="842">
      <formula>$G$10="Single"</formula>
    </cfRule>
  </conditionalFormatting>
  <conditionalFormatting sqref="U11:X11">
    <cfRule type="expression" dxfId="390" priority="843">
      <formula>$G$11="Borrowed Lite / Panel"</formula>
    </cfRule>
    <cfRule type="expression" dxfId="389" priority="844">
      <formula>$G$11="Single w/ Transom"</formula>
    </cfRule>
    <cfRule type="expression" dxfId="388" priority="845">
      <formula>$G$11="Single w/ Sidelite(s)"</formula>
    </cfRule>
    <cfRule type="expression" dxfId="387" priority="846">
      <formula>$G$11="Single Frame by Others"</formula>
    </cfRule>
    <cfRule type="expression" dxfId="386" priority="847">
      <formula>$G$11="Single"</formula>
    </cfRule>
  </conditionalFormatting>
  <conditionalFormatting sqref="U12:X12">
    <cfRule type="expression" dxfId="385" priority="848">
      <formula>$G$12="Borrowed Lite / Panel"</formula>
    </cfRule>
    <cfRule type="expression" dxfId="384" priority="849">
      <formula>$G$12="Single w/ Transom"</formula>
    </cfRule>
    <cfRule type="expression" dxfId="383" priority="850">
      <formula>$G$12="Single w/ Sidelite(s)"</formula>
    </cfRule>
    <cfRule type="expression" dxfId="382" priority="851">
      <formula>$G$12="Single Frame by Others"</formula>
    </cfRule>
    <cfRule type="expression" dxfId="381" priority="852">
      <formula>$G$12="Single"</formula>
    </cfRule>
  </conditionalFormatting>
  <conditionalFormatting sqref="U13:X13">
    <cfRule type="expression" dxfId="380" priority="853">
      <formula>$G$13="Borrowed Lite / Panel"</formula>
    </cfRule>
    <cfRule type="expression" dxfId="379" priority="854">
      <formula>$G$13="Single w/ Transom"</formula>
    </cfRule>
    <cfRule type="expression" dxfId="378" priority="855">
      <formula>$G$13="Single w/ Sidelite(s)"</formula>
    </cfRule>
    <cfRule type="expression" dxfId="377" priority="856">
      <formula>$G$13="Single Frame by Others"</formula>
    </cfRule>
    <cfRule type="expression" dxfId="376" priority="857">
      <formula>$G$13="Single"</formula>
    </cfRule>
  </conditionalFormatting>
  <conditionalFormatting sqref="U14:X14">
    <cfRule type="expression" dxfId="375" priority="858">
      <formula>$G$14="Borrowed Lite / Panel"</formula>
    </cfRule>
    <cfRule type="expression" dxfId="374" priority="859">
      <formula>$G$14="Single w/ Transom"</formula>
    </cfRule>
    <cfRule type="expression" dxfId="373" priority="860">
      <formula>$G$14="Single w/ Sidelite(s)"</formula>
    </cfRule>
    <cfRule type="expression" dxfId="372" priority="861">
      <formula>$G$14="Single Frame by Others"</formula>
    </cfRule>
    <cfRule type="expression" dxfId="371" priority="862">
      <formula>$G$14="Single"</formula>
    </cfRule>
  </conditionalFormatting>
  <conditionalFormatting sqref="U15:X15">
    <cfRule type="expression" dxfId="370" priority="863">
      <formula>$G$15="Borrowed Lite / Panel"</formula>
    </cfRule>
    <cfRule type="expression" dxfId="369" priority="864">
      <formula>$G$15="Single w/ Transom"</formula>
    </cfRule>
    <cfRule type="expression" dxfId="368" priority="865">
      <formula>$G$15="Single w/ Sidelite(s)"</formula>
    </cfRule>
    <cfRule type="expression" dxfId="367" priority="866">
      <formula>$G$15="Single Frame by Others"</formula>
    </cfRule>
    <cfRule type="expression" dxfId="366" priority="867">
      <formula>$G$15="Single"</formula>
    </cfRule>
  </conditionalFormatting>
  <conditionalFormatting sqref="U16:X16">
    <cfRule type="expression" dxfId="365" priority="868">
      <formula>$G$16="Borrowed Lite / Panel"</formula>
    </cfRule>
    <cfRule type="expression" dxfId="364" priority="869">
      <formula>$G$16="Single w/ Transom"</formula>
    </cfRule>
    <cfRule type="expression" dxfId="363" priority="870">
      <formula>$G$16="Single w/ Sidelite(s)"</formula>
    </cfRule>
    <cfRule type="expression" dxfId="362" priority="871">
      <formula>$G$16="Single Frame by Others"</formula>
    </cfRule>
    <cfRule type="expression" dxfId="361" priority="872">
      <formula>$G$16="Single"</formula>
    </cfRule>
  </conditionalFormatting>
  <conditionalFormatting sqref="U17:X17">
    <cfRule type="expression" dxfId="360" priority="873">
      <formula>$G$17="Borrowed Lite / Panel"</formula>
    </cfRule>
    <cfRule type="expression" dxfId="359" priority="874">
      <formula>$G$17="Single w/ Transom"</formula>
    </cfRule>
    <cfRule type="expression" dxfId="358" priority="875">
      <formula>$G$17="Single w/ Sidelite(s)"</formula>
    </cfRule>
    <cfRule type="expression" dxfId="357" priority="876">
      <formula>$G$17="Single Frame by Others"</formula>
    </cfRule>
    <cfRule type="expression" dxfId="356" priority="877">
      <formula>$G$17="Single"</formula>
    </cfRule>
  </conditionalFormatting>
  <conditionalFormatting sqref="U18:X18">
    <cfRule type="expression" dxfId="355" priority="878">
      <formula>$G$18="Borrowed Lite / Panel"</formula>
    </cfRule>
    <cfRule type="expression" dxfId="354" priority="879">
      <formula>$G$18="Single w/ Transom"</formula>
    </cfRule>
    <cfRule type="expression" dxfId="353" priority="880">
      <formula>$G$18="Single w/ Sidelite(s)"</formula>
    </cfRule>
    <cfRule type="expression" dxfId="352" priority="881">
      <formula>$G$18="Single Frame by Others"</formula>
    </cfRule>
    <cfRule type="expression" dxfId="351" priority="882">
      <formula>$G$18="Single"</formula>
    </cfRule>
  </conditionalFormatting>
  <conditionalFormatting sqref="U19:X19">
    <cfRule type="expression" dxfId="350" priority="883">
      <formula>$G$19="Borrowed Lite / Panel"</formula>
    </cfRule>
    <cfRule type="expression" dxfId="349" priority="884">
      <formula>$G$19="Single w/ Transom"</formula>
    </cfRule>
    <cfRule type="expression" dxfId="348" priority="885">
      <formula>$G$19="Single w/ Sidelite(s)"</formula>
    </cfRule>
    <cfRule type="expression" dxfId="347" priority="886">
      <formula>$G$19="Single Frame by Others"</formula>
    </cfRule>
    <cfRule type="expression" dxfId="346" priority="887">
      <formula>$G$19="Single"</formula>
    </cfRule>
  </conditionalFormatting>
  <conditionalFormatting sqref="U20:X20">
    <cfRule type="expression" dxfId="345" priority="888">
      <formula>$G$20="Borrowed Lite / Panel"</formula>
    </cfRule>
    <cfRule type="expression" dxfId="344" priority="889">
      <formula>$G$20="Single w/ Transom"</formula>
    </cfRule>
    <cfRule type="expression" dxfId="343" priority="890">
      <formula>$G$20="Single w/ Sidelite(s)"</formula>
    </cfRule>
    <cfRule type="expression" dxfId="342" priority="891">
      <formula>$G$20="Single Frame by Others"</formula>
    </cfRule>
    <cfRule type="expression" dxfId="341" priority="892">
      <formula>$G$20="Single"</formula>
    </cfRule>
  </conditionalFormatting>
  <conditionalFormatting sqref="U21:X21">
    <cfRule type="expression" dxfId="340" priority="893">
      <formula>$G$21="Borrowed Lite / Panel"</formula>
    </cfRule>
    <cfRule type="expression" dxfId="339" priority="894">
      <formula>$G$21="Single w/ Transom"</formula>
    </cfRule>
    <cfRule type="expression" dxfId="338" priority="895">
      <formula>$G$21="Single w/ Sidelite(s)"</formula>
    </cfRule>
    <cfRule type="expression" dxfId="337" priority="896">
      <formula>$G$21="Single Frame by Others"</formula>
    </cfRule>
    <cfRule type="expression" dxfId="336" priority="897">
      <formula>$G$21="Single"</formula>
    </cfRule>
  </conditionalFormatting>
  <conditionalFormatting sqref="U22:X22">
    <cfRule type="expression" dxfId="330" priority="948">
      <formula>$G$22="Borrowed Lite / Panel"</formula>
    </cfRule>
    <cfRule type="expression" dxfId="329" priority="949">
      <formula>$G$22="Single w/ Transom"</formula>
    </cfRule>
    <cfRule type="expression" dxfId="328" priority="950">
      <formula>$G$22="Single w/ Sidelite(s)"</formula>
    </cfRule>
    <cfRule type="expression" dxfId="327" priority="951">
      <formula>$G$22="Single Frame by Others"</formula>
    </cfRule>
    <cfRule type="expression" dxfId="326" priority="952">
      <formula>$G$22="Single"</formula>
    </cfRule>
  </conditionalFormatting>
  <conditionalFormatting sqref="C22">
    <cfRule type="expression" dxfId="325" priority="560">
      <formula>$B$22="StainlessSteel"</formula>
    </cfRule>
  </conditionalFormatting>
  <conditionalFormatting sqref="C21">
    <cfRule type="expression" dxfId="323" priority="549">
      <formula>$B$21="StainlessSteel"</formula>
    </cfRule>
  </conditionalFormatting>
  <conditionalFormatting sqref="C20">
    <cfRule type="expression" dxfId="322" priority="548">
      <formula>$B$20="StainlessSteel"</formula>
    </cfRule>
  </conditionalFormatting>
  <conditionalFormatting sqref="C19">
    <cfRule type="expression" dxfId="321" priority="547">
      <formula>$B$19="StainlessSteel"</formula>
    </cfRule>
  </conditionalFormatting>
  <conditionalFormatting sqref="C18">
    <cfRule type="expression" dxfId="320" priority="546">
      <formula>$B$18="StainlessSteel"</formula>
    </cfRule>
  </conditionalFormatting>
  <conditionalFormatting sqref="C17">
    <cfRule type="expression" dxfId="319" priority="545">
      <formula>$B$17="StainlessSteel"</formula>
    </cfRule>
  </conditionalFormatting>
  <conditionalFormatting sqref="C16">
    <cfRule type="expression" dxfId="318" priority="544">
      <formula>$B$16="StainlessSteel"</formula>
    </cfRule>
  </conditionalFormatting>
  <conditionalFormatting sqref="C15">
    <cfRule type="expression" dxfId="317" priority="543">
      <formula>$B$15="StainlessSteel"</formula>
    </cfRule>
  </conditionalFormatting>
  <conditionalFormatting sqref="C14">
    <cfRule type="expression" dxfId="316" priority="542">
      <formula>$B$14="StainlessSteel"</formula>
    </cfRule>
  </conditionalFormatting>
  <conditionalFormatting sqref="C13">
    <cfRule type="expression" dxfId="315" priority="541">
      <formula>$B$13="StainlessSteel"</formula>
    </cfRule>
  </conditionalFormatting>
  <conditionalFormatting sqref="C12">
    <cfRule type="expression" dxfId="314" priority="540">
      <formula>$B$12="StainlessSteel"</formula>
    </cfRule>
  </conditionalFormatting>
  <conditionalFormatting sqref="C10">
    <cfRule type="expression" dxfId="313" priority="538">
      <formula>$B$10="StainlessSteel"</formula>
    </cfRule>
  </conditionalFormatting>
  <conditionalFormatting sqref="C9">
    <cfRule type="expression" dxfId="312" priority="537">
      <formula>$B$9="StainlessSteel"</formula>
    </cfRule>
  </conditionalFormatting>
  <conditionalFormatting sqref="C8">
    <cfRule type="expression" dxfId="311" priority="536">
      <formula>$B$8="StainlessSteel"</formula>
    </cfRule>
  </conditionalFormatting>
  <conditionalFormatting sqref="C7">
    <cfRule type="expression" dxfId="310" priority="535">
      <formula>$B$7="StainlessSteel"</formula>
    </cfRule>
  </conditionalFormatting>
  <conditionalFormatting sqref="C11">
    <cfRule type="expression" dxfId="309" priority="539">
      <formula>$B$11="StainlessSteel"</formula>
    </cfRule>
  </conditionalFormatting>
  <conditionalFormatting sqref="T22">
    <cfRule type="expression" dxfId="308" priority="445">
      <formula>$G$22="Paired Frame by Others"</formula>
    </cfRule>
    <cfRule type="expression" dxfId="307" priority="527">
      <formula>$G$22="Pair w/ Mullion and Transom"</formula>
    </cfRule>
    <cfRule type="expression" dxfId="306" priority="528">
      <formula>$G$22="Pair w/ Mullion and Sidelite(s)"</formula>
    </cfRule>
    <cfRule type="expression" dxfId="305" priority="529">
      <formula>$G$22="Pair w/ Fixed Mullion"</formula>
    </cfRule>
    <cfRule type="expression" dxfId="304" priority="530">
      <formula>$G$22="Pair w/ Removable Mullion"</formula>
    </cfRule>
    <cfRule type="expression" dxfId="303" priority="531">
      <formula>$G$22="Pair w/ Astragal and Transom"</formula>
    </cfRule>
    <cfRule type="expression" dxfId="302" priority="532">
      <formula>$G$22="Pair w/ Astragal and Sidelite(s)"</formula>
    </cfRule>
    <cfRule type="expression" dxfId="301" priority="533">
      <formula>$G$22="Pair w/ Astragal"</formula>
    </cfRule>
    <cfRule type="expression" dxfId="300" priority="534">
      <formula>$G$22="Borrowed Lite / Panel"</formula>
    </cfRule>
  </conditionalFormatting>
  <conditionalFormatting sqref="T21">
    <cfRule type="expression" dxfId="290" priority="300">
      <formula>$G$21="Borrowed Lite / Panel"</formula>
    </cfRule>
    <cfRule type="expression" dxfId="289" priority="316">
      <formula>$G$21="Pair w/ Mullion and Transom"</formula>
    </cfRule>
    <cfRule type="expression" dxfId="288" priority="333">
      <formula>$G$21="Pair w/ Mullion and Sidelite(s)"</formula>
    </cfRule>
    <cfRule type="expression" dxfId="287" priority="350">
      <formula>$G$21="Pair w/ Fixed Mullion"</formula>
    </cfRule>
    <cfRule type="expression" dxfId="286" priority="379">
      <formula>$G$21="Pair w/ Removable Mullion"</formula>
    </cfRule>
    <cfRule type="expression" dxfId="285" priority="395">
      <formula>$G$21="Pair w/ Astragal and Transom"</formula>
    </cfRule>
    <cfRule type="expression" dxfId="284" priority="411">
      <formula>$G$21="Pair w/ Astragal and Sidelite(s)"</formula>
    </cfRule>
    <cfRule type="expression" dxfId="283" priority="414">
      <formula>$G$21="Pair w/ Astragal"</formula>
    </cfRule>
    <cfRule type="expression" dxfId="282" priority="443">
      <formula>$G$21="Paired Frame by Others"</formula>
    </cfRule>
  </conditionalFormatting>
  <conditionalFormatting sqref="T20">
    <cfRule type="expression" dxfId="281" priority="301">
      <formula>$G$20="Borrowed Lite / Panel"</formula>
    </cfRule>
    <cfRule type="expression" dxfId="280" priority="317">
      <formula>$G$20="Pair w/ Mullion and Transom"</formula>
    </cfRule>
    <cfRule type="expression" dxfId="279" priority="334">
      <formula>$G$20="Pair w/ Mullion and Sidelite(s)"</formula>
    </cfRule>
    <cfRule type="expression" dxfId="278" priority="351">
      <formula>$G$20="Pair w/ Fixed Mullion"</formula>
    </cfRule>
    <cfRule type="expression" dxfId="277" priority="378">
      <formula>$G$20="Pair w/ Removable Mullion"</formula>
    </cfRule>
    <cfRule type="expression" dxfId="276" priority="394">
      <formula>$G$20="Pair w/ Astragal and Transom"</formula>
    </cfRule>
    <cfRule type="expression" dxfId="275" priority="410">
      <formula>$G$20="Pair w/ Astragal and Sidelite(s)"</formula>
    </cfRule>
    <cfRule type="expression" dxfId="274" priority="415">
      <formula>$G$20="Pair w/ Astragal"</formula>
    </cfRule>
    <cfRule type="expression" dxfId="273" priority="442">
      <formula>$G$20="Paired Frame by Others"</formula>
    </cfRule>
  </conditionalFormatting>
  <conditionalFormatting sqref="T19">
    <cfRule type="expression" dxfId="272" priority="302">
      <formula>$G$19="Borrowed Lite / Panel"</formula>
    </cfRule>
    <cfRule type="expression" dxfId="271" priority="318">
      <formula>$G$20="Pair w/ Mullion and Transom"</formula>
    </cfRule>
    <cfRule type="expression" dxfId="270" priority="335">
      <formula>$G$19="Pair w/ Mullion and Sidelite(s)"</formula>
    </cfRule>
    <cfRule type="expression" dxfId="269" priority="352">
      <formula>$G$19="Pair w/ Fixed Mullion"</formula>
    </cfRule>
    <cfRule type="expression" dxfId="268" priority="377">
      <formula>$G$19="Pair w/ Removable Mullion"</formula>
    </cfRule>
    <cfRule type="expression" dxfId="267" priority="393">
      <formula>$G$19="Pair w/ Astragal and Transom"</formula>
    </cfRule>
    <cfRule type="expression" dxfId="266" priority="409">
      <formula>$G$19="Pair w/ Astragal and Sidelite(s)"</formula>
    </cfRule>
    <cfRule type="expression" dxfId="265" priority="416">
      <formula>$G$19="Pair w/ Astragal"</formula>
    </cfRule>
    <cfRule type="expression" dxfId="264" priority="441">
      <formula>$G$19="Paired Frame by Others"</formula>
    </cfRule>
  </conditionalFormatting>
  <conditionalFormatting sqref="T18">
    <cfRule type="expression" dxfId="263" priority="303">
      <formula>$G$18="Borrowed Lite / Panel"</formula>
    </cfRule>
    <cfRule type="expression" dxfId="262" priority="319">
      <formula>$G$18="Pair w/ Mullion and Transom"</formula>
    </cfRule>
    <cfRule type="expression" dxfId="261" priority="336">
      <formula>$G$18="Pair w/ Mullion and Sidelite(s)"</formula>
    </cfRule>
    <cfRule type="expression" dxfId="260" priority="353">
      <formula>$G$18="Pair w/ Fixed Mullion"</formula>
    </cfRule>
    <cfRule type="expression" dxfId="259" priority="376">
      <formula>$G$18="Pair w/ Removable Mullion"</formula>
    </cfRule>
    <cfRule type="expression" dxfId="258" priority="392">
      <formula>$G$18="Pair w/ Astragal and Transom"</formula>
    </cfRule>
    <cfRule type="expression" dxfId="257" priority="408">
      <formula>$G$18="Pair w/ Astragal and Sidelite(s)"</formula>
    </cfRule>
    <cfRule type="expression" dxfId="256" priority="417">
      <formula>$G$18="Pair w/ Astragal"</formula>
    </cfRule>
    <cfRule type="expression" dxfId="255" priority="440">
      <formula>$G$18="Paired Frame by Others"</formula>
    </cfRule>
  </conditionalFormatting>
  <conditionalFormatting sqref="T16">
    <cfRule type="expression" dxfId="254" priority="305">
      <formula>$G$16="Borrowed Lite / Panel"</formula>
    </cfRule>
    <cfRule type="expression" dxfId="253" priority="321">
      <formula>$G$16="Pair w/ Mullion and Transom"</formula>
    </cfRule>
    <cfRule type="expression" dxfId="252" priority="338">
      <formula>$G$16="Pair w/ Mullion and Sidelite(s)"</formula>
    </cfRule>
    <cfRule type="expression" dxfId="251" priority="355">
      <formula>$G$16="Pair w/ Fixed Mullion"</formula>
    </cfRule>
    <cfRule type="expression" dxfId="250" priority="374">
      <formula>$G$16="Pair w/ Removable Mullion"</formula>
    </cfRule>
    <cfRule type="expression" dxfId="249" priority="390">
      <formula>$G$16="Pair w/ Astragal and Transom"</formula>
    </cfRule>
    <cfRule type="expression" dxfId="248" priority="406">
      <formula>$G$16="Pair w/ Astragal and Sidelite(s)"</formula>
    </cfRule>
    <cfRule type="expression" dxfId="247" priority="419">
      <formula>$G$16="Pair w/ Astragal"</formula>
    </cfRule>
    <cfRule type="expression" dxfId="246" priority="438">
      <formula>$G$16="Paired Frame by Others"</formula>
    </cfRule>
  </conditionalFormatting>
  <conditionalFormatting sqref="T17">
    <cfRule type="expression" dxfId="245" priority="304">
      <formula>$G$17="Borrowed Lite / Panel"</formula>
    </cfRule>
    <cfRule type="expression" dxfId="244" priority="320">
      <formula>$G$17="Pair w/ Mullion and Transom"</formula>
    </cfRule>
    <cfRule type="expression" dxfId="243" priority="337">
      <formula>$G$17="Pair w/ Mullion and Sidelite(s)"</formula>
    </cfRule>
    <cfRule type="expression" dxfId="242" priority="354">
      <formula>$G$17="Pair w/ Fixed Mullion"</formula>
    </cfRule>
    <cfRule type="expression" dxfId="241" priority="375">
      <formula>$G$17="Pair w/ Removable Mullion"</formula>
    </cfRule>
    <cfRule type="expression" dxfId="240" priority="391">
      <formula>$G$17="Pair w/ Astragal and Transom"</formula>
    </cfRule>
    <cfRule type="expression" dxfId="239" priority="407">
      <formula>$G$17="Pair w/ Astragal and Sidelite(s)"</formula>
    </cfRule>
    <cfRule type="expression" dxfId="238" priority="418">
      <formula>$G$17="Pair w/ Astragal"</formula>
    </cfRule>
    <cfRule type="expression" dxfId="237" priority="439">
      <formula>$G$17="Paired Frame by Others"</formula>
    </cfRule>
  </conditionalFormatting>
  <conditionalFormatting sqref="T15">
    <cfRule type="expression" dxfId="236" priority="306">
      <formula>$G$15="Borrowed Lite / Panel"</formula>
    </cfRule>
    <cfRule type="expression" dxfId="235" priority="322">
      <formula>$G$15="Pair w/ Mullion and Transom"</formula>
    </cfRule>
    <cfRule type="expression" dxfId="234" priority="339">
      <formula>$G$15="Pair w/ Mullion and Sidelite(s)"</formula>
    </cfRule>
    <cfRule type="expression" dxfId="233" priority="356">
      <formula>$G$15="Pair w/ Fixed Mullion"</formula>
    </cfRule>
    <cfRule type="expression" dxfId="232" priority="373">
      <formula>$G$15="Pair w/ Removable Mullion"</formula>
    </cfRule>
    <cfRule type="expression" dxfId="231" priority="389">
      <formula>$G$15="Pair w/ Astragal and Transom"</formula>
    </cfRule>
    <cfRule type="expression" dxfId="230" priority="405">
      <formula>$G$15="Pair w/ Astragal and Sidelite(s)"</formula>
    </cfRule>
    <cfRule type="expression" dxfId="229" priority="420">
      <formula>$G$15="Pair w/ Astragal"</formula>
    </cfRule>
    <cfRule type="expression" dxfId="228" priority="437">
      <formula>$G$15="Paired Frame by Others"</formula>
    </cfRule>
  </conditionalFormatting>
  <conditionalFormatting sqref="T14">
    <cfRule type="expression" dxfId="227" priority="307">
      <formula>$G$14="Borrowed Lite / Panel"</formula>
    </cfRule>
    <cfRule type="expression" dxfId="226" priority="323">
      <formula>$G$14="Pair w/ Mullion and Transom"</formula>
    </cfRule>
    <cfRule type="expression" dxfId="225" priority="340">
      <formula>$G$14="Pair w/ Mullion and Sidelite(s)"</formula>
    </cfRule>
    <cfRule type="expression" dxfId="224" priority="357">
      <formula>$G$14="Pair w/ Fixed Mullion"</formula>
    </cfRule>
    <cfRule type="expression" dxfId="223" priority="372">
      <formula>$G$14="Pair w/ Removable Mullion"</formula>
    </cfRule>
    <cfRule type="expression" dxfId="222" priority="388">
      <formula>$G$14="Pair w/ Astragal and Transom"</formula>
    </cfRule>
    <cfRule type="expression" dxfId="221" priority="404">
      <formula>$G$14="Pair w/ Astragal and Sidelite(s)"</formula>
    </cfRule>
    <cfRule type="expression" dxfId="220" priority="421">
      <formula>$G$14="Pair w/ Astragal"</formula>
    </cfRule>
    <cfRule type="expression" dxfId="219" priority="436">
      <formula>$G$14="Paired Frame by Others"</formula>
    </cfRule>
  </conditionalFormatting>
  <conditionalFormatting sqref="T13">
    <cfRule type="expression" dxfId="218" priority="308">
      <formula>$G$13="Borrowed Lite / Panel"</formula>
    </cfRule>
    <cfRule type="expression" dxfId="217" priority="324">
      <formula>$G$13="Pair w/ Mullion and Transom"</formula>
    </cfRule>
    <cfRule type="expression" dxfId="216" priority="341">
      <formula>$G$13="Pair w/ Mullion and Sidelite(s)"</formula>
    </cfRule>
    <cfRule type="expression" dxfId="215" priority="358">
      <formula>$G$13="Pair w/ Fixed Mullion"</formula>
    </cfRule>
    <cfRule type="expression" dxfId="214" priority="371">
      <formula>$G$13="Pair w/ Removable Mullion"</formula>
    </cfRule>
    <cfRule type="expression" dxfId="213" priority="387">
      <formula>$G$13="Pair w/ Astragal and Transom"</formula>
    </cfRule>
    <cfRule type="expression" dxfId="212" priority="403">
      <formula>$G$13="Pair w/ Astragal and Sidelite(s)"</formula>
    </cfRule>
    <cfRule type="expression" dxfId="211" priority="422">
      <formula>$G$13="Pair w/ Astragal"</formula>
    </cfRule>
    <cfRule type="expression" dxfId="210" priority="435">
      <formula>$G$13="Paired Frame by Others"</formula>
    </cfRule>
  </conditionalFormatting>
  <conditionalFormatting sqref="T12">
    <cfRule type="expression" dxfId="209" priority="309">
      <formula>$G$12="Borrowed Lite / Panel"</formula>
    </cfRule>
    <cfRule type="expression" dxfId="208" priority="325">
      <formula>$G$12="Pair w/ Mullion and Transom"</formula>
    </cfRule>
    <cfRule type="expression" dxfId="207" priority="342">
      <formula>$G$12="Pair w/ Mullion and Sidelite(s)"</formula>
    </cfRule>
    <cfRule type="expression" dxfId="206" priority="359">
      <formula>$G$12="Pair w/ Fixed Mullion"</formula>
    </cfRule>
    <cfRule type="expression" dxfId="205" priority="370">
      <formula>$G$12="Pair w/ Removable Mullion"</formula>
    </cfRule>
    <cfRule type="expression" dxfId="204" priority="386">
      <formula>$G$12="Pair w/ Astragal and Transom"</formula>
    </cfRule>
    <cfRule type="expression" dxfId="203" priority="402">
      <formula>$G$12="Pair w/ Astragal and Sidelite(s)"</formula>
    </cfRule>
    <cfRule type="expression" dxfId="202" priority="423">
      <formula>$G$12="Pair w/ Astragal"</formula>
    </cfRule>
    <cfRule type="expression" dxfId="201" priority="434">
      <formula>$G$12="Paired Frame by Others"</formula>
    </cfRule>
  </conditionalFormatting>
  <conditionalFormatting sqref="T11">
    <cfRule type="expression" dxfId="200" priority="310">
      <formula>$G$11="Borrowed Lite / Panel"</formula>
    </cfRule>
    <cfRule type="expression" dxfId="199" priority="326">
      <formula>$G$11="Pair w/ Mullion and Transom"</formula>
    </cfRule>
    <cfRule type="expression" dxfId="198" priority="343">
      <formula>$G$11="Pair w/ Mullion and Sidelite(s)"</formula>
    </cfRule>
    <cfRule type="expression" dxfId="197" priority="360">
      <formula>$G$11="Pair w/ Fixed Mullion"</formula>
    </cfRule>
    <cfRule type="expression" dxfId="196" priority="369">
      <formula>$G$11="Pair w/ Removable Mullion"</formula>
    </cfRule>
    <cfRule type="expression" dxfId="195" priority="385">
      <formula>$G$11="Pair w/ Astragal and Transom"</formula>
    </cfRule>
    <cfRule type="expression" dxfId="194" priority="401">
      <formula>$G$11="Pair w/ Astragal and Sidelite(s)"</formula>
    </cfRule>
    <cfRule type="expression" dxfId="193" priority="424">
      <formula>$G$11="Pair w/ Astragal"</formula>
    </cfRule>
    <cfRule type="expression" dxfId="192" priority="433">
      <formula>$G$11="Paired Frame by Others"</formula>
    </cfRule>
  </conditionalFormatting>
  <conditionalFormatting sqref="T10">
    <cfRule type="expression" dxfId="191" priority="311">
      <formula>$G$10="Borrowed Lite / Panel"</formula>
    </cfRule>
    <cfRule type="expression" dxfId="190" priority="327">
      <formula>$G$10="Pair w/ Mullion and Transom"</formula>
    </cfRule>
    <cfRule type="expression" dxfId="189" priority="344">
      <formula>$G$10="Pair w/ Mullion and Sidelite(s)"</formula>
    </cfRule>
    <cfRule type="expression" dxfId="188" priority="361">
      <formula>$G$10="Pair w/ Fixed Mullion"</formula>
    </cfRule>
    <cfRule type="expression" dxfId="187" priority="368">
      <formula>$G$10="Pair w/ Removable Mullion"</formula>
    </cfRule>
    <cfRule type="expression" dxfId="186" priority="384">
      <formula>$G$10="Pair w/ Astragal and Transom"</formula>
    </cfRule>
    <cfRule type="expression" dxfId="185" priority="400">
      <formula>$G$10="Pair w/ Astragal and Sidelite(s)"</formula>
    </cfRule>
    <cfRule type="expression" dxfId="184" priority="425">
      <formula>$G$10="Pair w/ Astragal"</formula>
    </cfRule>
    <cfRule type="expression" dxfId="183" priority="432">
      <formula>$G$10="Paired Frame by Others"</formula>
    </cfRule>
  </conditionalFormatting>
  <conditionalFormatting sqref="T9">
    <cfRule type="expression" dxfId="182" priority="312">
      <formula>$G$9="Borrowed Lite / Panel"</formula>
    </cfRule>
    <cfRule type="expression" dxfId="181" priority="328">
      <formula>$G$9="Pair w/ Mullion and Transom"</formula>
    </cfRule>
    <cfRule type="expression" dxfId="180" priority="345">
      <formula>$G$9="Pair w/ Mullion and Sidelite(s)"</formula>
    </cfRule>
    <cfRule type="expression" dxfId="179" priority="362">
      <formula>$G$9="Pair w/ Fixed Mullion"</formula>
    </cfRule>
    <cfRule type="expression" dxfId="178" priority="367">
      <formula>$G$9="Pair w/ Removable Mullion"</formula>
    </cfRule>
    <cfRule type="expression" dxfId="177" priority="383">
      <formula>$G$9="Pair w/ Astragal and Transom"</formula>
    </cfRule>
    <cfRule type="expression" dxfId="176" priority="399">
      <formula>$G$9="Pair w/ Astragal and Sidelite(s)"</formula>
    </cfRule>
    <cfRule type="expression" dxfId="175" priority="426">
      <formula>$G$9="Pair w/ Astragal"</formula>
    </cfRule>
    <cfRule type="expression" dxfId="174" priority="431">
      <formula>$G$9="Paired Frame by Others"</formula>
    </cfRule>
  </conditionalFormatting>
  <conditionalFormatting sqref="T8">
    <cfRule type="expression" dxfId="173" priority="313">
      <formula>$G$8="Borrowed Lite / Panel"</formula>
    </cfRule>
    <cfRule type="expression" dxfId="172" priority="329">
      <formula>$G$8="Pair w/ Mullion and Transom"</formula>
    </cfRule>
    <cfRule type="expression" dxfId="171" priority="346">
      <formula>$G$8="Pair w/ Mullion and Sidelite(s)"</formula>
    </cfRule>
    <cfRule type="expression" dxfId="170" priority="363">
      <formula>$G$8="Pair w/ Fixed Mullion"</formula>
    </cfRule>
    <cfRule type="expression" dxfId="169" priority="366">
      <formula>$G$8="Pair w/ Removable Mullion"</formula>
    </cfRule>
    <cfRule type="expression" dxfId="168" priority="382">
      <formula>$G$8="Pair w/ Astragal and Transom"</formula>
    </cfRule>
    <cfRule type="expression" dxfId="167" priority="398">
      <formula>$G$8="Pair w/ Astragal and Sidelite(s)"</formula>
    </cfRule>
    <cfRule type="expression" dxfId="166" priority="427">
      <formula>$G$8="Pair w/ Astragal"</formula>
    </cfRule>
    <cfRule type="expression" dxfId="165" priority="430">
      <formula>$G$8="Paired Frame by Others"</formula>
    </cfRule>
  </conditionalFormatting>
  <conditionalFormatting sqref="T7">
    <cfRule type="expression" dxfId="164" priority="314">
      <formula>$G$7="Borrowed Lite / Panel"</formula>
    </cfRule>
    <cfRule type="expression" dxfId="163" priority="330">
      <formula>$G$7="Pair w/ Mullion and Transom"</formula>
    </cfRule>
    <cfRule type="expression" dxfId="162" priority="347">
      <formula>$G$7="Pair w/ Mullion and Sidelite(s)"</formula>
    </cfRule>
    <cfRule type="expression" dxfId="161" priority="364">
      <formula>$G$7="Pair w/ Fixed Mullion"</formula>
    </cfRule>
    <cfRule type="expression" dxfId="160" priority="365">
      <formula>$G$7="Pair w/ Removable Mullion"</formula>
    </cfRule>
    <cfRule type="expression" dxfId="159" priority="381">
      <formula>$G$7="Pair w/ Astragal and Transom"</formula>
    </cfRule>
    <cfRule type="expression" dxfId="158" priority="397">
      <formula>$G$7="Pair w/ Astragal and Sidelite(s)"</formula>
    </cfRule>
    <cfRule type="expression" dxfId="157" priority="428">
      <formula>$G$7="Pair w/ Astragal"</formula>
    </cfRule>
    <cfRule type="expression" dxfId="156" priority="429">
      <formula>$G$7="Paired Frame by Others"</formula>
    </cfRule>
  </conditionalFormatting>
  <conditionalFormatting sqref="H7">
    <cfRule type="expression" dxfId="155" priority="299">
      <formula>OR($G$7="Borrowed Lite / Panel",$G$7="Single w/ Sidelite(s)",$G$7="Single w/ Transom",$G$7="Pair w/ Astragal and Sidelite(s)",$G$7="Pair w/ Astragal and Transom",$G$7="Pair w/ Removable Mullion",$G$7="Pair w/ Fixed Mullion",$G$7="Pair w/ Mullion and Sidelite(s)",$G$7="Pair w/ Mullion and Transom")</formula>
    </cfRule>
  </conditionalFormatting>
  <conditionalFormatting sqref="H8">
    <cfRule type="expression" dxfId="154" priority="298">
      <formula>OR($G$8="Borrowed Lite / Panel",$G$8="Single w/ Sidelite(s)",$G$8="Single w/ Transom",$G$8="Pair w/ Astragal and Sidelite(s)",$G$8="Pair w/ Astragal and Transom",$G$8="Pair w/ Removable Mullion",$G$8="Pair w/ Fixed Mullion",$G$8="Pair w/ Mullion and Sidelite(s)",$G$8="Pair w/ Mullion and Transom")</formula>
    </cfRule>
  </conditionalFormatting>
  <conditionalFormatting sqref="H9">
    <cfRule type="expression" dxfId="153" priority="297">
      <formula>OR($G$9="Borrowed Lite / Panel",$G$9="Single w/ Sidelite(s)",$G$9="Single w/ Transom",$G$9="Pair w/ Astragal and Sidelite(s)",$G$9="Pair w/ Astragal and Transom",$G$9="Pair w/ Removable Mullion",$G$9="Pair w/ Fixed Mullion",$G$9="Pair w/ Mullion and Sidelite(s)",$G$9="Pair w/ Mullion and Transom")</formula>
    </cfRule>
  </conditionalFormatting>
  <conditionalFormatting sqref="H10">
    <cfRule type="expression" dxfId="152" priority="296">
      <formula>OR($G$10="Borrowed Lite / Panel",$G$10="Single w/ Sidelite(s)",$G$10="Single w/ Transom",$G$10="Pair w/ Astragal and Sidelite(s)",$G$10="Pair w/ Astragal and Transom",$G$10="Pair w/ Removable Mullion",$G$10="Pair w/ Fixed Mullion",$G$10="Pair w/ Mullion and Sidelite(s)",$G$10="Pair w/ Mullion and Transom")</formula>
    </cfRule>
  </conditionalFormatting>
  <conditionalFormatting sqref="H11">
    <cfRule type="expression" dxfId="151" priority="295">
      <formula>OR($G$11="Borrowed Lite / Panel",$G$11="Single w/ Sidelite(s)",$G$11="Single w/ Transom",$G$11="Pair w/ Astragal and Sidelite(s)",$G$11="Pair w/ Astragal and Transom",$G$11="Pair w/ Removable Mullion",$G$11="Pair w/ Fixed Mullion",$G$11="Pair w/ Mullion and Sidelite(s)",$G$11="Pair w/ Mullion and Transom")</formula>
    </cfRule>
  </conditionalFormatting>
  <conditionalFormatting sqref="H12">
    <cfRule type="expression" dxfId="150" priority="294">
      <formula>OR($G$12="Borrowed Lite / Panel",$G$12="Single w/ Sidelite(s)",$G$12="Single w/ Transom",$G$12="Pair w/ Astragal and Sidelite(s)",$G$12="Pair w/ Astragal and Transom",$G$12="Pair w/ Removable Mullion",$G$12="Pair w/ Fixed Mullion",$G$12="Pair w/ Mullion and Sidelite(s)",$G$12="Pair w/ Mullion and Transom")</formula>
    </cfRule>
  </conditionalFormatting>
  <conditionalFormatting sqref="H13">
    <cfRule type="expression" dxfId="149" priority="293">
      <formula>OR($G$13="Borrowed Lite / Panel",$G$13="Single w/ Sidelite(s)",$G$13="Single w/ Transom",$G$13="Pair w/ Astragal and Sidelite(s)",$G$13="Pair w/ Astragal and Transom",$G$13="Pair w/ Removable Mullion",$G$13="Pair w/ Fixed Mullion",$G$13="Pair w/ Mullion and Sidelite(s)",$G$13="Pair w/ Mullion and Transom")</formula>
    </cfRule>
  </conditionalFormatting>
  <conditionalFormatting sqref="H14">
    <cfRule type="expression" dxfId="148" priority="292">
      <formula>OR($G$14="Borrowed Lite / Panel",$G$14="Single w/ Sidelite(s)",$G$14="Single w/ Transom",$G$14="Pair w/ Astragal and Sidelite(s)",$G$14="Pair w/ Astragal and Transom",$G$14="Pair w/ Removable Mullion",$G$14="Pair w/ Fixed Mullion",$G$14="Pair w/ Mullion and Sidelite(s)",$G$14="Pair w/ Mullion and Transom")</formula>
    </cfRule>
  </conditionalFormatting>
  <conditionalFormatting sqref="H15">
    <cfRule type="expression" dxfId="147" priority="291">
      <formula>OR($G$15="Borrowed Lite / Panel",$G$15="Single w/ Sidelite(s)",$G$15="Single w/ Transom",$G$15="Pair w/ Astragal and Sidelite(s)",$G$15="Pair w/ Astragal and Transom",$G$15="Pair w/ Removable Mullion",$G$15="Pair w/ Fixed Mullion",$G$15="Pair w/ Mullion and Sidelite(s)",$G$15="Pair w/ Mullion and Transom")</formula>
    </cfRule>
  </conditionalFormatting>
  <conditionalFormatting sqref="H16">
    <cfRule type="expression" dxfId="146" priority="290">
      <formula>OR($G$16="Borrowed Lite / Panel",$G$16="Single w/ Sidelite(s)",$G$16="Single w/ Transom",$G$16="Pair w/ Astragal and Sidelite(s)",$G$16="Pair w/ Astragal and Transom",$G$16="Pair w/ Removable Mullion",$G$16="Pair w/ Fixed Mullion",$G$16="Pair w/ Mullion and Sidelite(s)",$G$16="Pair w/ Mullion and Transom")</formula>
    </cfRule>
  </conditionalFormatting>
  <conditionalFormatting sqref="H17">
    <cfRule type="expression" dxfId="145" priority="289">
      <formula>OR($G$17="Borrowed Lite / Panel",$G$17="Single w/ Sidelite(s)",$G$17="Single w/ Transom",$G$17="Pair w/ Astragal and Sidelite(s)",$G$17="Pair w/ Astragal and Transom",$G$17="Pair w/ Removable Mullion",$G$17="Pair w/ Fixed Mullion",$G$17="Pair w/ Mullion and Sidelite(s)",$G$17="Pair w/ Mullion and Transom")</formula>
    </cfRule>
  </conditionalFormatting>
  <conditionalFormatting sqref="H18">
    <cfRule type="expression" dxfId="144" priority="288">
      <formula>OR($G$18="Borrowed Lite / Panel",$G$18="Single w/ Sidelite(s)",$G$18="Single w/ Transom",$G$18="Pair w/ Astragal and Sidelite(s)",$G$18="Pair w/ Astragal and Transom",$G$18="Pair w/ Removable Mullion",$G$18="Pair w/ Fixed Mullion",$G$18="Pair w/ Mullion and Sidelite(s)",$G$18="Pair w/ Mullion and Transom")</formula>
    </cfRule>
  </conditionalFormatting>
  <conditionalFormatting sqref="H19">
    <cfRule type="expression" dxfId="143" priority="287">
      <formula>OR($G$19="Borrowed Lite / Panel",$G$19="Single w/ Sidelite(s)",$G$19="Single w/ Transom",$G$19="Pair w/ Astragal and Sidelite(s)",$G$19="Pair w/ Astragal and Transom",$G$19="Pair w/ Removable Mullion",$G$19="Pair w/ Fixed Mullion",$G$19="Pair w/ Mullion and Sidelite(s)",$G$19="Pair w/ Mullion and Transom")</formula>
    </cfRule>
  </conditionalFormatting>
  <conditionalFormatting sqref="H20">
    <cfRule type="expression" dxfId="142" priority="286">
      <formula>OR($G$20="Borrowed Lite / Panel",$G$20="Single w/ Sidelite(s)",$G$20="Single w/ Transom",$G$20="Pair w/ Astragal and Sidelite(s)",$G$20="Pair w/ Astragal and Transom",$G$20="Pair w/ Removable Mullion",$G$20="Pair w/ Fixed Mullion",$G$20="Pair w/ Mullion and Sidelite(s)",$G$20="Pair w/ Mullion and Transom")</formula>
    </cfRule>
  </conditionalFormatting>
  <conditionalFormatting sqref="H21">
    <cfRule type="expression" dxfId="141" priority="285">
      <formula>OR($G$21="Borrowed Lite / Panel",$G$21="Single w/ Sidelite(s)",$G$21="Single w/ Transom",$G$21="Pair w/ Astragal and Sidelite(s)",$G$21="Pair w/ Astragal and Transom",$G$21="Pair w/ Removable Mullion",$G$21="Pair w/ Fixed Mullion",$G$21="Pair w/ Mullion and Sidelite(s)",$G$21="Pair w/ Mullion and Transom")</formula>
    </cfRule>
  </conditionalFormatting>
  <conditionalFormatting sqref="H22">
    <cfRule type="expression" dxfId="139" priority="274">
      <formula>OR($G$22="Borrowed Lite / Panel",$G$22="Single w/ Sidelite(s)",$G$22="Single w/ Transom",$G$22="Pair w/ Astragal and Sidelite(s)",$G$22="Pair w/ Astragal and Transom",$G$22="Pair w/ Removable Mullion",$G$22="Pair w/ Fixed Mullion",$G$22="Pair w/ Mullion and Sidelite(s)",$G$22="Pair w/ Mullion and Transom")</formula>
    </cfRule>
  </conditionalFormatting>
  <conditionalFormatting sqref="P7">
    <cfRule type="expression" dxfId="138" priority="66">
      <formula>OR($B$7="AcousticSteel",$B$7="AcousticWood",$B$7="BulletSteel",$B$7="BulletWood")</formula>
    </cfRule>
  </conditionalFormatting>
  <conditionalFormatting sqref="S7">
    <cfRule type="expression" dxfId="137" priority="65">
      <formula>OR($B$7="AcousticSteel",$B$7="AcousticWood",$B$7="BulletSteel",$B$7="BulletWood")</formula>
    </cfRule>
  </conditionalFormatting>
  <conditionalFormatting sqref="P8">
    <cfRule type="expression" dxfId="136" priority="64">
      <formula>OR($B$8="AcousticSteel",$B$8="AcousticWood",$B$8="BulletSteel",$B$8="BulletWood")</formula>
    </cfRule>
  </conditionalFormatting>
  <conditionalFormatting sqref="P9">
    <cfRule type="expression" dxfId="135" priority="63">
      <formula>OR($B$9="AcousticSteel",$B$9="AcousticWood",$B$9="BulletSteel",$B$9="BulletWood")</formula>
    </cfRule>
  </conditionalFormatting>
  <conditionalFormatting sqref="S9">
    <cfRule type="expression" dxfId="134" priority="62">
      <formula>OR($B$9="AcousticSteel",$B$9="AcousticWood",$B$9="BulletSteel",$B$9="BulletWood")</formula>
    </cfRule>
  </conditionalFormatting>
  <conditionalFormatting sqref="S8">
    <cfRule type="expression" dxfId="133" priority="61">
      <formula>OR($B$8="AcousticSteel",$B$8="AcousticWood",$B$8="BulletSteel",$B$8="BulletWood")</formula>
    </cfRule>
  </conditionalFormatting>
  <conditionalFormatting sqref="P10">
    <cfRule type="expression" dxfId="132" priority="60">
      <formula>OR($B$10="AcousticSteel",$B$10="AcousticWood",$B$10="BulletSteel",$B$10="BulletWood")</formula>
    </cfRule>
  </conditionalFormatting>
  <conditionalFormatting sqref="S10">
    <cfRule type="expression" dxfId="131" priority="59">
      <formula>OR($B$10="AcousticSteel",$B$10="AcousticWood",$B$10="BulletSteel",$B$10="BulletWood")</formula>
    </cfRule>
  </conditionalFormatting>
  <conditionalFormatting sqref="P11">
    <cfRule type="expression" dxfId="130" priority="58">
      <formula>OR($B$11="AcousticSteel",$B$11="AcousticWood",$B$11="BulletSteel",$B$11="BulletWood")</formula>
    </cfRule>
  </conditionalFormatting>
  <conditionalFormatting sqref="S11">
    <cfRule type="expression" dxfId="129" priority="57">
      <formula>OR($B$11="AcousticSteel",$B$11="AcousticWood",$B$11="BulletSteel",$B$11="BulletWood")</formula>
    </cfRule>
  </conditionalFormatting>
  <conditionalFormatting sqref="P12">
    <cfRule type="expression" dxfId="128" priority="56">
      <formula>OR($B$12="AcousticSteel",$B$12="AcousticWood",$B$12="BulletSteel",$B$12="BulletWood")</formula>
    </cfRule>
  </conditionalFormatting>
  <conditionalFormatting sqref="S12">
    <cfRule type="expression" dxfId="127" priority="55">
      <formula>OR($B$12="AcousticSteel",$B$12="AcousticWood",$B$12="BulletSteel",$B$12="BulletWood")</formula>
    </cfRule>
  </conditionalFormatting>
  <conditionalFormatting sqref="P13">
    <cfRule type="expression" dxfId="126" priority="54">
      <formula>OR($B$13="AcousticSteel",$B$13="AcousticWood",$B$13="BulletSteel",$B$13="BulletWood")</formula>
    </cfRule>
  </conditionalFormatting>
  <conditionalFormatting sqref="S13">
    <cfRule type="expression" dxfId="125" priority="53">
      <formula>OR($B$13="AcousticSteel",$B$13="AcousticWood",$B$13="BulletSteel",$B$13="BulletWood")</formula>
    </cfRule>
  </conditionalFormatting>
  <conditionalFormatting sqref="P14">
    <cfRule type="expression" dxfId="124" priority="52">
      <formula>OR($B$14="AcousticSteel",$B$14="AcousticWood",$B$14="BulletSteel",$B$14="BulletWood")</formula>
    </cfRule>
  </conditionalFormatting>
  <conditionalFormatting sqref="S14">
    <cfRule type="expression" dxfId="123" priority="51">
      <formula>OR($B$14="AcousticSteel",$B$14="AcousticWood",$B$14="BulletSteel",$B$14="BulletWood")</formula>
    </cfRule>
  </conditionalFormatting>
  <conditionalFormatting sqref="P15">
    <cfRule type="expression" dxfId="122" priority="50">
      <formula>OR($B$15="AcousticSteel",$B$15="AcousticWood",$B$15="BulletSteel",$B$15="BulletWood")</formula>
    </cfRule>
  </conditionalFormatting>
  <conditionalFormatting sqref="S15">
    <cfRule type="expression" dxfId="121" priority="49">
      <formula>OR($B$15="AcousticSteel",$B$15="AcousticWood",$B$15="BulletSteel",$B$15="BulletWood")</formula>
    </cfRule>
  </conditionalFormatting>
  <conditionalFormatting sqref="P16">
    <cfRule type="expression" dxfId="120" priority="48">
      <formula>OR($B$16="AcousticSteel",$B$16="AcousticWood",$B$16="BulletSteel",$B$16="BulletWood")</formula>
    </cfRule>
  </conditionalFormatting>
  <conditionalFormatting sqref="S16">
    <cfRule type="expression" dxfId="119" priority="47">
      <formula>OR($B$16="AcousticSteel",$B$16="AcousticWood",$B$16="BulletSteel",$B$16="BulletWood")</formula>
    </cfRule>
  </conditionalFormatting>
  <conditionalFormatting sqref="P17">
    <cfRule type="expression" dxfId="118" priority="46">
      <formula>OR($B$17="AcousticSteel",$B$17="AcousticWood",$B$17="BulletSteel",$B$17="BulletWood")</formula>
    </cfRule>
  </conditionalFormatting>
  <conditionalFormatting sqref="S17">
    <cfRule type="expression" dxfId="117" priority="45">
      <formula>OR($B$17="AcousticSteel",$B$17="AcousticWood",$B$17="BulletSteel",$B$17="BulletWood")</formula>
    </cfRule>
  </conditionalFormatting>
  <conditionalFormatting sqref="P18">
    <cfRule type="expression" dxfId="116" priority="44">
      <formula>OR($B$18="AcousticSteel",$B$18="AcousticWood",$B$18="BulletSteel",$B$18="BulletWood")</formula>
    </cfRule>
  </conditionalFormatting>
  <conditionalFormatting sqref="S18">
    <cfRule type="expression" dxfId="115" priority="43">
      <formula>OR($B$18="AcousticSteel",$B$18="AcousticWood",$B$18="BulletSteel",$B$18="BulletWood")</formula>
    </cfRule>
  </conditionalFormatting>
  <conditionalFormatting sqref="P19">
    <cfRule type="expression" dxfId="114" priority="42">
      <formula>OR($B$19="AcousticSteel",$B$19="AcousticWood",$B$19="BulletSteel",$B$19="BulletWood")</formula>
    </cfRule>
  </conditionalFormatting>
  <conditionalFormatting sqref="S19">
    <cfRule type="expression" dxfId="113" priority="41">
      <formula>OR($B$19="AcousticSteel",$B$19="AcousticWood",$B$19="BulletSteel",$B$19="BulletWood")</formula>
    </cfRule>
  </conditionalFormatting>
  <conditionalFormatting sqref="P20">
    <cfRule type="expression" dxfId="112" priority="40">
      <formula>OR($B$20="AcousticSteel",$B$20="AcousticWood",$B$20="BulletSteel",$B$20="BulletWood")</formula>
    </cfRule>
  </conditionalFormatting>
  <conditionalFormatting sqref="S20">
    <cfRule type="expression" dxfId="111" priority="39">
      <formula>OR($B$20="AcousticSteel",$B$20="AcousticWood",$B$20="BulletSteel",$B$20="BulletWood")</formula>
    </cfRule>
  </conditionalFormatting>
  <conditionalFormatting sqref="P21">
    <cfRule type="expression" dxfId="110" priority="38">
      <formula>OR($B$21="AcousticSteel",$B$21="AcousticWood",$B$21="BulletSteel",$B$21="BulletWood")</formula>
    </cfRule>
  </conditionalFormatting>
  <conditionalFormatting sqref="S21">
    <cfRule type="expression" dxfId="109" priority="37">
      <formula>OR($B$21="AcousticSteel",$B$21="AcousticWood",$B$21="BulletSteel",$B$21="BulletWood")</formula>
    </cfRule>
  </conditionalFormatting>
  <conditionalFormatting sqref="P22">
    <cfRule type="expression" dxfId="106" priority="2">
      <formula>OR($B$22="AcousticSteel",$B$22="AcousticWood",$B$22="BulletSteel",$B$22="BulletWood")</formula>
    </cfRule>
  </conditionalFormatting>
  <conditionalFormatting sqref="S22">
    <cfRule type="expression" dxfId="105" priority="1">
      <formula>OR($B$22="AcousticSteel",$B$22="AcousticWood",$B$22="BulletSteel",$B$22="BulletWood")</formula>
    </cfRule>
  </conditionalFormatting>
  <conditionalFormatting sqref="AA8:AH8">
    <cfRule type="expression" dxfId="104" priority="646">
      <formula>$B$8="StainlessSteel"</formula>
    </cfRule>
    <cfRule type="expression" dxfId="103" priority="647">
      <formula>$B$8="TornadoSteel"</formula>
    </cfRule>
    <cfRule type="expression" dxfId="102" priority="648">
      <formula>$B$8="RF"</formula>
    </cfRule>
    <cfRule type="expression" dxfId="101" priority="649">
      <formula>$B$8="LeadLineSteel"</formula>
    </cfRule>
    <cfRule type="expression" dxfId="100" priority="650">
      <formula>$B$8="Flood"</formula>
    </cfRule>
    <cfRule type="expression" dxfId="99" priority="651">
      <formula>$B$8="BulletSteel"</formula>
    </cfRule>
    <cfRule type="expression" dxfId="98" priority="652">
      <formula>$B$8="AcousticSteel"</formula>
    </cfRule>
  </conditionalFormatting>
  <conditionalFormatting sqref="AA9:AH9">
    <cfRule type="expression" dxfId="97" priority="653">
      <formula>$B$9="StainlessSteel"</formula>
    </cfRule>
    <cfRule type="expression" dxfId="96" priority="654">
      <formula>$B$9="TornadoSteel"</formula>
    </cfRule>
    <cfRule type="expression" dxfId="95" priority="655">
      <formula>$B$9="RF"</formula>
    </cfRule>
    <cfRule type="expression" dxfId="94" priority="656">
      <formula>$B$9="LeadLineSteel"</formula>
    </cfRule>
    <cfRule type="expression" dxfId="93" priority="657">
      <formula>$B$9="Flood"</formula>
    </cfRule>
    <cfRule type="expression" dxfId="92" priority="658">
      <formula>$B$9="BulletSteel"</formula>
    </cfRule>
    <cfRule type="expression" dxfId="91" priority="659">
      <formula>$B$9="AcousticSteel"</formula>
    </cfRule>
  </conditionalFormatting>
  <conditionalFormatting sqref="AA10:AH10">
    <cfRule type="expression" dxfId="90" priority="660">
      <formula>$B$10="StainlessSteel"</formula>
    </cfRule>
    <cfRule type="expression" dxfId="89" priority="661">
      <formula>$B$10="TornadoSteel"</formula>
    </cfRule>
    <cfRule type="expression" dxfId="88" priority="662">
      <formula>$B$10="RF"</formula>
    </cfRule>
    <cfRule type="expression" dxfId="87" priority="663">
      <formula>$B$10="LeadLineSteel"</formula>
    </cfRule>
    <cfRule type="expression" dxfId="86" priority="664">
      <formula>$B$10="Flood"</formula>
    </cfRule>
    <cfRule type="expression" dxfId="85" priority="665">
      <formula>$B$10="BulletSteel"</formula>
    </cfRule>
    <cfRule type="expression" dxfId="84" priority="666">
      <formula>$B$10="AcousticSteel"</formula>
    </cfRule>
  </conditionalFormatting>
  <conditionalFormatting sqref="AA11:AH11">
    <cfRule type="expression" dxfId="83" priority="667">
      <formula>$B$11="StainlessSteel"</formula>
    </cfRule>
    <cfRule type="expression" dxfId="82" priority="668">
      <formula>$B$11="TornadoSteel"</formula>
    </cfRule>
    <cfRule type="expression" dxfId="81" priority="669">
      <formula>$B$11="RF"</formula>
    </cfRule>
    <cfRule type="expression" dxfId="80" priority="670">
      <formula>$B$11="LeadLineSteel"</formula>
    </cfRule>
    <cfRule type="expression" dxfId="79" priority="671">
      <formula>$B$11="Flood"</formula>
    </cfRule>
    <cfRule type="expression" dxfId="78" priority="672">
      <formula>$B$11="BulletSteel"</formula>
    </cfRule>
    <cfRule type="expression" dxfId="77" priority="673">
      <formula>$B$11="AcousticSteel"</formula>
    </cfRule>
  </conditionalFormatting>
  <conditionalFormatting sqref="AA12:AH12">
    <cfRule type="expression" dxfId="76" priority="674">
      <formula>$B$12="StainlessSteel"</formula>
    </cfRule>
    <cfRule type="expression" dxfId="75" priority="675">
      <formula>$B$12="TornadoSteel"</formula>
    </cfRule>
    <cfRule type="expression" dxfId="74" priority="676">
      <formula>$B$12="RF"</formula>
    </cfRule>
    <cfRule type="expression" dxfId="73" priority="677">
      <formula>$B$12="LeadLineSteel"</formula>
    </cfRule>
    <cfRule type="expression" dxfId="72" priority="678">
      <formula>$B$12="Flood"</formula>
    </cfRule>
    <cfRule type="expression" dxfId="71" priority="679">
      <formula>$B$12="BulletSteel"</formula>
    </cfRule>
    <cfRule type="expression" dxfId="70" priority="680">
      <formula>$B$12="AcousticSteel"</formula>
    </cfRule>
  </conditionalFormatting>
  <conditionalFormatting sqref="AA13:AH13">
    <cfRule type="expression" dxfId="69" priority="681">
      <formula>$B$13="StainlessSteel"</formula>
    </cfRule>
    <cfRule type="expression" dxfId="68" priority="682">
      <formula>$B$13="TornadoSteel"</formula>
    </cfRule>
    <cfRule type="expression" dxfId="67" priority="683">
      <formula>$B$13="RF"</formula>
    </cfRule>
    <cfRule type="expression" dxfId="66" priority="684">
      <formula>$B$13="LeadLineSteel"</formula>
    </cfRule>
    <cfRule type="expression" dxfId="65" priority="685">
      <formula>$B$13="Flood"</formula>
    </cfRule>
    <cfRule type="expression" dxfId="64" priority="686">
      <formula>$B$13="BulletSteel"</formula>
    </cfRule>
    <cfRule type="expression" dxfId="63" priority="687">
      <formula>$B$13="AcousticSteel"</formula>
    </cfRule>
  </conditionalFormatting>
  <conditionalFormatting sqref="AA14:AH14">
    <cfRule type="expression" dxfId="62" priority="688">
      <formula>$B$14="StainlessSteel"</formula>
    </cfRule>
    <cfRule type="expression" dxfId="61" priority="689">
      <formula>$B$14="TornadoSteel"</formula>
    </cfRule>
    <cfRule type="expression" dxfId="60" priority="690">
      <formula>$B$14="RF"</formula>
    </cfRule>
    <cfRule type="expression" dxfId="59" priority="691">
      <formula>$B$14="LeadLineSteel"</formula>
    </cfRule>
    <cfRule type="expression" dxfId="58" priority="692">
      <formula>$B$14="Flood"</formula>
    </cfRule>
    <cfRule type="expression" dxfId="57" priority="693">
      <formula>$B$14="BulletSteel"</formula>
    </cfRule>
    <cfRule type="expression" dxfId="56" priority="694">
      <formula>$B$14="AcousticSteel"</formula>
    </cfRule>
  </conditionalFormatting>
  <conditionalFormatting sqref="AA15:AH15">
    <cfRule type="expression" dxfId="55" priority="695">
      <formula>$B$15="StainlessSteel"</formula>
    </cfRule>
    <cfRule type="expression" dxfId="54" priority="696">
      <formula>$B$15="TornadoSteel"</formula>
    </cfRule>
    <cfRule type="expression" dxfId="53" priority="697">
      <formula>$B$15="RF"</formula>
    </cfRule>
    <cfRule type="expression" dxfId="52" priority="698">
      <formula>$B$15="LeadLineSteel"</formula>
    </cfRule>
    <cfRule type="expression" dxfId="51" priority="699">
      <formula>$B$15="Flood"</formula>
    </cfRule>
    <cfRule type="expression" dxfId="50" priority="700">
      <formula>$B$15="BulletSteel"</formula>
    </cfRule>
    <cfRule type="expression" dxfId="49" priority="701">
      <formula>$B$15="AcousticSteel"</formula>
    </cfRule>
  </conditionalFormatting>
  <conditionalFormatting sqref="AA16:AH16">
    <cfRule type="expression" dxfId="48" priority="702">
      <formula>$B$16="StainlessSteel"</formula>
    </cfRule>
    <cfRule type="expression" dxfId="47" priority="703">
      <formula>$B$16="TornadoSteel"</formula>
    </cfRule>
    <cfRule type="expression" dxfId="46" priority="704">
      <formula>$B$16="RF"</formula>
    </cfRule>
    <cfRule type="expression" dxfId="45" priority="705">
      <formula>$B$16="LeadLineSteel"</formula>
    </cfRule>
    <cfRule type="expression" dxfId="44" priority="706">
      <formula>$B$16="Flood"</formula>
    </cfRule>
    <cfRule type="expression" dxfId="43" priority="707">
      <formula>$B$16="BulletSteel"</formula>
    </cfRule>
    <cfRule type="expression" dxfId="42" priority="708">
      <formula>$B$16="AcousticSteel"</formula>
    </cfRule>
  </conditionalFormatting>
  <conditionalFormatting sqref="AA17:AH17">
    <cfRule type="expression" dxfId="41" priority="709">
      <formula>$B$17="StainlessSteel"</formula>
    </cfRule>
    <cfRule type="expression" dxfId="40" priority="710">
      <formula>$B$17="TornadoSteel"</formula>
    </cfRule>
    <cfRule type="expression" dxfId="39" priority="711">
      <formula>$B$17="RF"</formula>
    </cfRule>
    <cfRule type="expression" dxfId="38" priority="712">
      <formula>$B$17="LeadLineSteel"</formula>
    </cfRule>
    <cfRule type="expression" dxfId="37" priority="713">
      <formula>$B$17="Flood"</formula>
    </cfRule>
    <cfRule type="expression" dxfId="36" priority="714">
      <formula>$B$17="BulletSteel"</formula>
    </cfRule>
    <cfRule type="expression" dxfId="35" priority="715">
      <formula>$B$17="AcousticSteel"</formula>
    </cfRule>
  </conditionalFormatting>
  <conditionalFormatting sqref="AA18:AH18">
    <cfRule type="expression" dxfId="34" priority="716">
      <formula>$B$18="StainlessSteel"</formula>
    </cfRule>
    <cfRule type="expression" dxfId="33" priority="717">
      <formula>$B$18="TornadoSteel"</formula>
    </cfRule>
    <cfRule type="expression" dxfId="32" priority="718">
      <formula>$B$18="RF"</formula>
    </cfRule>
    <cfRule type="expression" dxfId="31" priority="719">
      <formula>$B$18="LeadLineSteel"</formula>
    </cfRule>
    <cfRule type="expression" dxfId="30" priority="720">
      <formula>$B$18="Flood"</formula>
    </cfRule>
    <cfRule type="expression" dxfId="29" priority="721">
      <formula>$B$18="BulletSteel"</formula>
    </cfRule>
    <cfRule type="expression" dxfId="28" priority="722">
      <formula>$B$18="AcousticSteel"</formula>
    </cfRule>
  </conditionalFormatting>
  <conditionalFormatting sqref="AA19:AH19">
    <cfRule type="expression" dxfId="27" priority="723">
      <formula>$B$19="StainlessSteel"</formula>
    </cfRule>
    <cfRule type="expression" dxfId="26" priority="724">
      <formula>$B$19="TornadoSteel"</formula>
    </cfRule>
    <cfRule type="expression" dxfId="25" priority="725">
      <formula>$B$19="RF"</formula>
    </cfRule>
    <cfRule type="expression" dxfId="24" priority="726">
      <formula>$B$19="LeadLineSteel"</formula>
    </cfRule>
    <cfRule type="expression" dxfId="23" priority="727">
      <formula>$B$19="Flood"</formula>
    </cfRule>
    <cfRule type="expression" dxfId="22" priority="728">
      <formula>$B$19="BulletSteel"</formula>
    </cfRule>
    <cfRule type="expression" dxfId="21" priority="729">
      <formula>$B$19="AcousticSteel"</formula>
    </cfRule>
  </conditionalFormatting>
  <conditionalFormatting sqref="AA20:AH20">
    <cfRule type="expression" dxfId="20" priority="730">
      <formula>$B$20="StainlessSteel"</formula>
    </cfRule>
    <cfRule type="expression" dxfId="19" priority="731">
      <formula>$B$20="TornadoSteel"</formula>
    </cfRule>
    <cfRule type="expression" dxfId="18" priority="732">
      <formula>$B$20="RF"</formula>
    </cfRule>
    <cfRule type="expression" dxfId="17" priority="733">
      <formula>$B$20="LeadLineSteel"</formula>
    </cfRule>
    <cfRule type="expression" dxfId="16" priority="734">
      <formula>$B$20="Flood"</formula>
    </cfRule>
    <cfRule type="expression" dxfId="15" priority="735">
      <formula>$B$20="BulletSteel"</formula>
    </cfRule>
    <cfRule type="expression" dxfId="14" priority="736">
      <formula>$B$20="AcousticSteel"</formula>
    </cfRule>
  </conditionalFormatting>
  <conditionalFormatting sqref="AA21:AH21">
    <cfRule type="expression" dxfId="13" priority="737">
      <formula>$B$21="StainlessSteel"</formula>
    </cfRule>
    <cfRule type="expression" dxfId="12" priority="738">
      <formula>$B$21="TornadoSteel"</formula>
    </cfRule>
    <cfRule type="expression" dxfId="11" priority="739">
      <formula>$B$21="RF"</formula>
    </cfRule>
    <cfRule type="expression" dxfId="10" priority="740">
      <formula>$B$21="LeadLineSteel"</formula>
    </cfRule>
    <cfRule type="expression" dxfId="9" priority="741">
      <formula>$B$21="Flood"</formula>
    </cfRule>
    <cfRule type="expression" dxfId="8" priority="742">
      <formula>$B$21="BulletSteel"</formula>
    </cfRule>
    <cfRule type="expression" dxfId="7" priority="743">
      <formula>$B$21="AcousticSteel"</formula>
    </cfRule>
  </conditionalFormatting>
  <dataValidations xWindow="1012" yWindow="583" count="29">
    <dataValidation type="list" allowBlank="1" showInputMessage="1" promptTitle="Lites" prompt="With Acoustic Performance - Glass by Ambico_x000a_Stainless Steel doors - Glass NOT supplied by Ambico" sqref="T7 W7:X22" xr:uid="{00000000-0002-0000-0000-000000000000}">
      <formula1>INDIRECT("VisionLiteElevations")</formula1>
    </dataValidation>
    <dataValidation type="list" allowBlank="1" showInputMessage="1" showErrorMessage="1" prompt="For Stainless Core:_x000a__x000a_Honeycomb_x000a_Polystyrene_x000a_Steel Stiffened_x000a__x000a_" sqref="Y7" xr:uid="{00000000-0002-0000-0000-000001000000}">
      <formula1>Stainless</formula1>
    </dataValidation>
    <dataValidation type="list" allowBlank="1" showInputMessage="1" showErrorMessage="1" sqref="O22" xr:uid="{00000000-0002-0000-0000-000003000000}">
      <formula1>INDIRECT($N14)</formula1>
    </dataValidation>
    <dataValidation type="list" allowBlank="1" showInputMessage="1" sqref="Z22" xr:uid="{00000000-0002-0000-0000-000006000000}">
      <formula1>INDIRECT("Edge")</formula1>
    </dataValidation>
    <dataValidation type="list" allowBlank="1" showInputMessage="1" showErrorMessage="1" sqref="R22" xr:uid="{00000000-0002-0000-0000-000009000000}">
      <formula1>INDIRECT($Q22)</formula1>
    </dataValidation>
    <dataValidation type="list" allowBlank="1" showInputMessage="1" showErrorMessage="1" sqref="Y22" xr:uid="{00000000-0002-0000-0000-000010000000}">
      <formula1>Stainless</formula1>
    </dataValidation>
    <dataValidation allowBlank="1" showInputMessage="1" showErrorMessage="1" promptTitle="Note" prompt="Please enter in millimeter or inches ONLY." sqref="J22:L22" xr:uid="{00000000-0002-0000-0000-000011000000}"/>
    <dataValidation allowBlank="1" showInputMessage="1" promptTitle="Note" prompt="Please enter in millimeter or inches ONLY." sqref="V22" xr:uid="{00000000-0002-0000-0000-000012000000}"/>
    <dataValidation type="list" allowBlank="1" showInputMessage="1" showErrorMessage="1" promptTitle="Defaults" prompt="Galvanneal   - Prime_x000a_Galvanized   - G90_x000a_Stainless304 - #4_x000a_Stainless316 - #4_x000a_MuntzC280   - Stain_x000a_" sqref="O7" xr:uid="{00000000-0002-0000-0000-000018000000}">
      <formula1>INDIRECT($N7)</formula1>
    </dataValidation>
    <dataValidation type="list" allowBlank="1" showInputMessage="1" promptTitle="Edge defaults" prompt="Acoustic/Bullet/Leadline STEEL_x000a_Pair &gt;stc 46 :       &quot;Seamless&quot;_x000a_Sng &gt;stc 52 :       &quot;Seamless&quot;_x000a__x000a_Acoustic/Bullet/Leadline WOOD_x000a_Non-Fire Rated : &quot;Lapseam&quot;_x000a_Fire Rated :          &quot;No Seam&quot;_x000a__x000a_Stainless :            &quot;Lockseam&quot;" sqref="Z7:Z21" xr:uid="{7C227A08-2D84-400B-8950-4C44BDA6F4DA}">
      <formula1>INDIRECT("Edge")</formula1>
    </dataValidation>
    <dataValidation type="list" allowBlank="1" showInputMessage="1" showErrorMessage="1" prompt="For Stainless Core:_x000a__x000a_Honeycomb_x000a_Polystyrene_x000a_Steel Stiffened_x000a_" sqref="Y8 Y9 Y10 Y11 Y12 Y13 Y14 Y15 Y16 Y17 Y18 Y19 Y20 Y21" xr:uid="{9C4E0006-94C0-48BE-B745-BF3441C9BD2B}">
      <formula1>Stainless</formula1>
    </dataValidation>
    <dataValidation type="decimal" allowBlank="1" showInputMessage="1" showErrorMessage="1" error="Please enter # between 1 to 99999" promptTitle="Note" prompt="Don't enter any units." sqref="J7:J11 J13:J21 K7:L21 V7:V21" xr:uid="{493CE9E8-B2AA-42A3-AEB2-2BDADBC049E4}">
      <formula1>1</formula1>
      <formula2>99999</formula2>
    </dataValidation>
    <dataValidation type="decimal" allowBlank="1" showInputMessage="1" showErrorMessage="1" error="Please enter # between 1 to 99999" promptTitle="Note" prompt="Please enter in millimeter or inches ONLY." sqref="J12" xr:uid="{DDDD3F64-F0B6-43F1-AF1D-197B9E08842F}">
      <formula1>1</formula1>
      <formula2>99999</formula2>
    </dataValidation>
    <dataValidation type="list" allowBlank="1" showInputMessage="1" showErrorMessage="1" promptTitle="Defaults" prompt="Galvanneal   - Prime_x000a_Galvanized   - G90_x000a_Stainless304 - #4_x000a_Stainless316 - #4_x000a_MuntzC280   - Stain" sqref="O8:O21" xr:uid="{00000000-0002-0000-0000-000002000000}">
      <formula1>INDIRECT($N8)</formula1>
    </dataValidation>
    <dataValidation type="list" allowBlank="1" showInputMessage="1" promptTitle="Frame Configuratuon" sqref="I7:I22" xr:uid="{00000000-0002-0000-0000-000004000000}">
      <formula1>INDIRECT("FrameProfiles")</formula1>
    </dataValidation>
    <dataValidation type="list" allowBlank="1" showInputMessage="1" promptTitle="Frame Anchors" prompt="Specific Anchors will be asked at later stages." sqref="M7:M22" xr:uid="{00000000-0002-0000-0000-000005000000}">
      <formula1>INDIRECT("Anchors")</formula1>
    </dataValidation>
    <dataValidation type="list" allowBlank="1" showInputMessage="1" showErrorMessage="1" sqref="F7:F22" xr:uid="{00000000-0002-0000-0000-000007000000}">
      <formula1>INDIRECT($E7)</formula1>
    </dataValidation>
    <dataValidation type="list" allowBlank="1" showInputMessage="1" showErrorMessage="1" sqref="N7:N22 Q7:Q22" xr:uid="{00000000-0002-0000-0000-000008000000}">
      <formula1>Material</formula1>
    </dataValidation>
    <dataValidation type="list" allowBlank="1" showInputMessage="1" promptTitle="Lites" prompt="With Acoustic Performance - Glass by Ambico_x000a_Stainless Door - Glass NOT supplied by Ambico" sqref="T8:T22" xr:uid="{00000000-0002-0000-0000-00000A000000}">
      <formula1>INDIRECT("VisionLiteElevations")</formula1>
    </dataValidation>
    <dataValidation type="list" allowBlank="1" showInputMessage="1" sqref="C7:C22" xr:uid="{00000000-0002-0000-0000-00000B000000}">
      <formula1>INDIRECT($B7)</formula1>
    </dataValidation>
    <dataValidation type="list" allowBlank="1" showErrorMessage="1" promptTitle="Note" prompt="Please enter in millimeter or inches." sqref="U7:U22" xr:uid="{00000000-0002-0000-0000-00000C000000}">
      <formula1>Pair</formula1>
    </dataValidation>
    <dataValidation type="list" allowBlank="1" showErrorMessage="1" promptTitle="Performance 2" prompt="Fire_x000a_Bullet" sqref="D7:D22" xr:uid="{00000000-0002-0000-0000-00000D000000}">
      <formula1>FireRated</formula1>
    </dataValidation>
    <dataValidation type="list" allowBlank="1" showErrorMessage="1" promptTitle="Performance 3" prompt="Fire_x000a_Bullet" sqref="E7:E22" xr:uid="{00000000-0002-0000-0000-00000E000000}">
      <formula1>Performance</formula1>
    </dataValidation>
    <dataValidation type="list" allowBlank="1" showInputMessage="1" showErrorMessage="1" promptTitle="For Stainless Steel" prompt="Choose Core type in Door/Core section._x000a__x000a_Honeycomb _x000a_Polystyrene_x000a_Steel Stiffened" sqref="B7:B22" xr:uid="{00000000-0002-0000-0000-00000F000000}">
      <formula1>Performance</formula1>
    </dataValidation>
    <dataValidation type="list" allowBlank="1" showInputMessage="1" promptTitle="Note" prompt="Natural Birch may contain both heartwood and sapwood in varying degrees per WDMA and HPVA standards.  Due to the inherent variability for occurrence in natural veneer, cuts, color, and grain consistency is not possible to achieve" sqref="AB7:AB22" xr:uid="{00000000-0002-0000-0000-000013000000}">
      <formula1>INDIRECT("Species")</formula1>
    </dataValidation>
    <dataValidation type="list" allowBlank="1" showInputMessage="1" showErrorMessage="1" sqref="S7:S22 P7:P22" xr:uid="{00000000-0002-0000-0000-000014000000}">
      <formula1>INDIRECT("Gauge")</formula1>
    </dataValidation>
    <dataValidation type="list" allowBlank="1" showInputMessage="1" promptTitle="Note" prompt="_x000a_*Elevation Drawings needed_x000a__x000a_**Steel or Borrowed - No Wood Veneer Options available." sqref="G7:G22" xr:uid="{00000000-0002-0000-0000-000015000000}">
      <formula1>INDIRECT("FrameElevations")</formula1>
    </dataValidation>
    <dataValidation allowBlank="1" showInputMessage="1" showErrorMessage="1" promptTitle="No input needed" prompt="ONLY for &quot;non-3 sided Elevations&quot;" sqref="H7:H22" xr:uid="{00000000-0002-0000-0000-000016000000}"/>
    <dataValidation type="list" allowBlank="1" showInputMessage="1" showErrorMessage="1" promptTitle="Defaults" prompt="Galvanneal   - Prime_x000a_Galvanized   - G90_x000a_Stainless304 - #4_x000a_Stainless316 - #4_x000a_MuntzC280   - Stain" sqref="R7:R21" xr:uid="{00000000-0002-0000-0000-000017000000}">
      <formula1>INDIRECT($Q7)</formula1>
    </dataValidation>
  </dataValidation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xWindow="1012" yWindow="583" count="9">
        <x14:dataValidation type="list" allowBlank="1" showInputMessage="1" showErrorMessage="1" xr:uid="{00000000-0002-0000-0000-00001C000000}">
          <x14:formula1>
            <xm:f>'Database Choices'!$C$41:$C$45</xm:f>
          </x14:formula1>
          <xm:sqref>AC22</xm:sqref>
        </x14:dataValidation>
        <x14:dataValidation type="list" allowBlank="1" showInputMessage="1" showErrorMessage="1" xr:uid="{00000000-0002-0000-0000-00001F000000}">
          <x14:formula1>
            <xm:f>'Database Choices'!$K$41:$K$44</xm:f>
          </x14:formula1>
          <xm:sqref>AF22</xm:sqref>
        </x14:dataValidation>
        <x14:dataValidation type="list" allowBlank="1" showInputMessage="1" showErrorMessage="1" xr:uid="{00000000-0002-0000-0000-000021000000}">
          <x14:formula1>
            <xm:f>'Database Choices'!$K$41:$K$42</xm:f>
          </x14:formula1>
          <xm:sqref>AF7:AF21</xm:sqref>
        </x14:dataValidation>
        <x14:dataValidation type="list" allowBlank="1" showInputMessage="1" showErrorMessage="1" xr:uid="{00000000-0002-0000-0000-000022000000}">
          <x14:formula1>
            <xm:f>'Database Choices'!$C$41:$C$44</xm:f>
          </x14:formula1>
          <xm:sqref>AC7:AC21</xm:sqref>
        </x14:dataValidation>
        <x14:dataValidation type="list" allowBlank="1" showInputMessage="1" showErrorMessage="1" xr:uid="{00000000-0002-0000-0000-00001B000000}">
          <x14:formula1>
            <xm:f>'Database Choices'!$O$40:$O$43</xm:f>
          </x14:formula1>
          <xm:sqref>AH7:AH21</xm:sqref>
        </x14:dataValidation>
        <x14:dataValidation type="list" allowBlank="1" showInputMessage="1" showErrorMessage="1" prompt="Default - Book Match" xr:uid="{00000000-0002-0000-0000-000019000000}">
          <x14:formula1>
            <xm:f>'Database Choices'!$G$41:$G$43</xm:f>
          </x14:formula1>
          <xm:sqref>AD7:AD22</xm:sqref>
        </x14:dataValidation>
        <x14:dataValidation type="list" allowBlank="1" showInputMessage="1" showErrorMessage="1" prompt="Default - Grade A" xr:uid="{00000000-0002-0000-0000-00001D000000}">
          <x14:formula1>
            <xm:f>'Database Choices'!$E$41:$E$43</xm:f>
          </x14:formula1>
          <xm:sqref>AA7:AA22</xm:sqref>
        </x14:dataValidation>
        <x14:dataValidation type="list" allowBlank="1" showInputMessage="1" showErrorMessage="1" prompt="Default - Running" xr:uid="{00000000-0002-0000-0000-00001E000000}">
          <x14:formula1>
            <xm:f>'Database Choices'!$I$41:$I$43</xm:f>
          </x14:formula1>
          <xm:sqref>AE7:AE22</xm:sqref>
        </x14:dataValidation>
        <x14:dataValidation type="list" allowBlank="1" showInputMessage="1" showErrorMessage="1" prompt="Default - Clear Coat (40% Gloss)" xr:uid="{00000000-0002-0000-0000-000020000000}">
          <x14:formula1>
            <xm:f>'Database Choices'!$M$41:$M$44</xm:f>
          </x14:formula1>
          <xm:sqref>AG7:AG22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8"/>
  <sheetViews>
    <sheetView workbookViewId="0">
      <selection activeCell="B1" sqref="B1"/>
    </sheetView>
  </sheetViews>
  <sheetFormatPr defaultColWidth="8.84375" defaultRowHeight="14.6" x14ac:dyDescent="0.4"/>
  <cols>
    <col min="1" max="1" width="14.69140625" style="3" customWidth="1"/>
    <col min="2" max="14" width="15.69140625" style="3" customWidth="1"/>
    <col min="15" max="16384" width="8.84375" style="3"/>
  </cols>
  <sheetData>
    <row r="1" spans="1:9" x14ac:dyDescent="0.4">
      <c r="A1" s="3" t="s">
        <v>132</v>
      </c>
      <c r="B1" s="3" t="s">
        <v>2</v>
      </c>
      <c r="C1" s="7" t="s">
        <v>131</v>
      </c>
      <c r="D1" s="7" t="s">
        <v>130</v>
      </c>
      <c r="E1" s="7" t="s">
        <v>136</v>
      </c>
      <c r="F1" s="7" t="s">
        <v>135</v>
      </c>
      <c r="G1" s="7" t="s">
        <v>137</v>
      </c>
      <c r="H1" s="7" t="s">
        <v>133</v>
      </c>
      <c r="I1" s="7" t="s">
        <v>134</v>
      </c>
    </row>
    <row r="2" spans="1:9" x14ac:dyDescent="0.4">
      <c r="B2" s="3" t="s">
        <v>131</v>
      </c>
      <c r="C2" s="4" t="s">
        <v>15</v>
      </c>
      <c r="D2" s="4" t="s">
        <v>15</v>
      </c>
      <c r="E2" s="4" t="s">
        <v>14</v>
      </c>
      <c r="F2" s="4" t="s">
        <v>14</v>
      </c>
      <c r="G2" s="4" t="s">
        <v>163</v>
      </c>
      <c r="H2" s="4" t="s">
        <v>163</v>
      </c>
      <c r="I2" s="4" t="s">
        <v>159</v>
      </c>
    </row>
    <row r="3" spans="1:9" x14ac:dyDescent="0.4">
      <c r="B3" s="3" t="s">
        <v>130</v>
      </c>
      <c r="C3" s="6" t="s">
        <v>17</v>
      </c>
      <c r="D3" s="6" t="s">
        <v>17</v>
      </c>
      <c r="E3" s="6" t="s">
        <v>16</v>
      </c>
      <c r="F3" s="6" t="s">
        <v>16</v>
      </c>
      <c r="G3" s="6" t="s">
        <v>164</v>
      </c>
      <c r="H3" s="6" t="s">
        <v>164</v>
      </c>
      <c r="I3" s="6"/>
    </row>
    <row r="4" spans="1:9" x14ac:dyDescent="0.4">
      <c r="B4" s="3" t="s">
        <v>136</v>
      </c>
      <c r="C4" s="4" t="s">
        <v>19</v>
      </c>
      <c r="D4" s="4" t="s">
        <v>19</v>
      </c>
      <c r="E4" s="4" t="s">
        <v>18</v>
      </c>
      <c r="F4" s="4" t="s">
        <v>18</v>
      </c>
      <c r="G4" s="3" t="s">
        <v>165</v>
      </c>
      <c r="H4" s="3" t="s">
        <v>165</v>
      </c>
    </row>
    <row r="5" spans="1:9" x14ac:dyDescent="0.4">
      <c r="B5" s="3" t="s">
        <v>135</v>
      </c>
      <c r="C5" s="6" t="s">
        <v>21</v>
      </c>
      <c r="D5" s="6" t="s">
        <v>21</v>
      </c>
      <c r="E5" s="6" t="s">
        <v>20</v>
      </c>
      <c r="F5" s="6" t="s">
        <v>20</v>
      </c>
      <c r="G5" s="3" t="s">
        <v>166</v>
      </c>
      <c r="H5" s="3" t="s">
        <v>166</v>
      </c>
    </row>
    <row r="6" spans="1:9" x14ac:dyDescent="0.4">
      <c r="B6" s="3" t="s">
        <v>137</v>
      </c>
      <c r="C6" s="4" t="s">
        <v>23</v>
      </c>
      <c r="D6" s="4" t="s">
        <v>23</v>
      </c>
      <c r="E6" s="4" t="s">
        <v>22</v>
      </c>
      <c r="F6" s="4" t="s">
        <v>22</v>
      </c>
      <c r="G6" s="3" t="s">
        <v>167</v>
      </c>
      <c r="H6" s="3" t="s">
        <v>167</v>
      </c>
    </row>
    <row r="7" spans="1:9" x14ac:dyDescent="0.4">
      <c r="B7" s="3" t="s">
        <v>133</v>
      </c>
      <c r="C7" s="6" t="s">
        <v>25</v>
      </c>
      <c r="D7" s="6" t="s">
        <v>25</v>
      </c>
      <c r="E7" s="6" t="s">
        <v>24</v>
      </c>
      <c r="F7" s="6" t="s">
        <v>24</v>
      </c>
      <c r="G7" s="3" t="s">
        <v>168</v>
      </c>
      <c r="H7" s="3" t="s">
        <v>168</v>
      </c>
    </row>
    <row r="8" spans="1:9" x14ac:dyDescent="0.4">
      <c r="B8" s="3" t="s">
        <v>134</v>
      </c>
      <c r="C8" s="4" t="s">
        <v>27</v>
      </c>
      <c r="D8" s="4" t="s">
        <v>27</v>
      </c>
      <c r="E8" s="4" t="s">
        <v>26</v>
      </c>
      <c r="F8" s="4" t="s">
        <v>26</v>
      </c>
      <c r="G8" s="3" t="s">
        <v>169</v>
      </c>
      <c r="H8" s="3" t="s">
        <v>169</v>
      </c>
    </row>
    <row r="9" spans="1:9" x14ac:dyDescent="0.4">
      <c r="C9" s="6" t="s">
        <v>29</v>
      </c>
      <c r="D9" s="6" t="s">
        <v>29</v>
      </c>
      <c r="E9" s="6" t="s">
        <v>28</v>
      </c>
      <c r="F9" s="6" t="s">
        <v>28</v>
      </c>
      <c r="G9" s="3" t="s">
        <v>170</v>
      </c>
      <c r="H9" s="3" t="s">
        <v>170</v>
      </c>
    </row>
    <row r="10" spans="1:9" x14ac:dyDescent="0.4">
      <c r="C10" s="4" t="s">
        <v>31</v>
      </c>
      <c r="D10" s="4" t="s">
        <v>31</v>
      </c>
      <c r="E10" s="4" t="s">
        <v>30</v>
      </c>
      <c r="F10" s="4" t="s">
        <v>30</v>
      </c>
      <c r="G10" s="3" t="s">
        <v>171</v>
      </c>
      <c r="H10" s="3" t="s">
        <v>171</v>
      </c>
    </row>
    <row r="11" spans="1:9" x14ac:dyDescent="0.4">
      <c r="C11" s="6" t="s">
        <v>33</v>
      </c>
      <c r="D11" s="6" t="s">
        <v>33</v>
      </c>
      <c r="E11" s="6" t="s">
        <v>32</v>
      </c>
      <c r="F11" s="6" t="s">
        <v>32</v>
      </c>
      <c r="G11" s="3" t="s">
        <v>172</v>
      </c>
      <c r="H11" s="3" t="s">
        <v>172</v>
      </c>
    </row>
    <row r="12" spans="1:9" x14ac:dyDescent="0.4">
      <c r="C12" s="4" t="s">
        <v>34</v>
      </c>
      <c r="D12" s="4" t="s">
        <v>34</v>
      </c>
      <c r="G12" s="3" t="s">
        <v>173</v>
      </c>
      <c r="H12" s="3" t="s">
        <v>173</v>
      </c>
    </row>
    <row r="13" spans="1:9" x14ac:dyDescent="0.4">
      <c r="C13" s="6" t="s">
        <v>35</v>
      </c>
      <c r="D13" s="6" t="s">
        <v>35</v>
      </c>
      <c r="G13" s="3" t="s">
        <v>174</v>
      </c>
      <c r="H13" s="3" t="s">
        <v>174</v>
      </c>
    </row>
    <row r="14" spans="1:9" x14ac:dyDescent="0.4">
      <c r="C14" s="4" t="s">
        <v>36</v>
      </c>
      <c r="D14" s="4" t="s">
        <v>36</v>
      </c>
      <c r="G14" s="3" t="s">
        <v>175</v>
      </c>
      <c r="H14" s="3" t="s">
        <v>175</v>
      </c>
    </row>
    <row r="15" spans="1:9" x14ac:dyDescent="0.4">
      <c r="C15" s="6" t="s">
        <v>37</v>
      </c>
      <c r="D15" s="6" t="s">
        <v>37</v>
      </c>
      <c r="G15" s="3" t="s">
        <v>176</v>
      </c>
      <c r="H15" s="3" t="s">
        <v>176</v>
      </c>
    </row>
    <row r="16" spans="1:9" x14ac:dyDescent="0.4">
      <c r="C16" s="4" t="s">
        <v>38</v>
      </c>
      <c r="D16" s="4" t="s">
        <v>38</v>
      </c>
      <c r="G16" s="3" t="s">
        <v>177</v>
      </c>
      <c r="H16" s="3" t="s">
        <v>177</v>
      </c>
    </row>
    <row r="17" spans="1:8" x14ac:dyDescent="0.4">
      <c r="C17" s="6" t="s">
        <v>40</v>
      </c>
      <c r="D17" s="6" t="s">
        <v>40</v>
      </c>
      <c r="G17" s="3" t="s">
        <v>178</v>
      </c>
      <c r="H17" s="3" t="s">
        <v>178</v>
      </c>
    </row>
    <row r="18" spans="1:8" x14ac:dyDescent="0.4">
      <c r="C18" s="4" t="s">
        <v>41</v>
      </c>
      <c r="D18" s="4" t="s">
        <v>41</v>
      </c>
      <c r="G18" s="3" t="s">
        <v>179</v>
      </c>
      <c r="H18" s="3" t="s">
        <v>179</v>
      </c>
    </row>
    <row r="19" spans="1:8" x14ac:dyDescent="0.4">
      <c r="C19" s="6" t="s">
        <v>42</v>
      </c>
      <c r="D19" s="6" t="s">
        <v>42</v>
      </c>
      <c r="G19" s="3" t="s">
        <v>180</v>
      </c>
      <c r="H19" s="3" t="s">
        <v>180</v>
      </c>
    </row>
    <row r="20" spans="1:8" x14ac:dyDescent="0.4">
      <c r="C20" s="4" t="s">
        <v>43</v>
      </c>
      <c r="D20" s="4" t="s">
        <v>43</v>
      </c>
      <c r="G20" s="3" t="s">
        <v>181</v>
      </c>
      <c r="H20" s="3" t="s">
        <v>181</v>
      </c>
    </row>
    <row r="21" spans="1:8" x14ac:dyDescent="0.4">
      <c r="C21" s="6" t="s">
        <v>44</v>
      </c>
      <c r="D21" s="6" t="s">
        <v>44</v>
      </c>
      <c r="G21" s="3" t="s">
        <v>182</v>
      </c>
      <c r="H21" s="3" t="s">
        <v>182</v>
      </c>
    </row>
    <row r="22" spans="1:8" x14ac:dyDescent="0.4">
      <c r="C22" s="4" t="s">
        <v>45</v>
      </c>
      <c r="D22" s="4" t="s">
        <v>45</v>
      </c>
      <c r="G22" s="3" t="s">
        <v>183</v>
      </c>
      <c r="H22" s="3" t="s">
        <v>183</v>
      </c>
    </row>
    <row r="23" spans="1:8" x14ac:dyDescent="0.4">
      <c r="C23" s="6" t="s">
        <v>46</v>
      </c>
      <c r="D23" s="6" t="s">
        <v>46</v>
      </c>
      <c r="G23" s="3" t="s">
        <v>184</v>
      </c>
      <c r="H23" s="3" t="s">
        <v>184</v>
      </c>
    </row>
    <row r="24" spans="1:8" x14ac:dyDescent="0.4">
      <c r="C24" s="4" t="s">
        <v>47</v>
      </c>
      <c r="D24" s="4" t="s">
        <v>47</v>
      </c>
      <c r="G24" s="3" t="s">
        <v>185</v>
      </c>
      <c r="H24" s="3" t="s">
        <v>185</v>
      </c>
    </row>
    <row r="25" spans="1:8" x14ac:dyDescent="0.4">
      <c r="C25" s="6" t="s">
        <v>48</v>
      </c>
      <c r="D25" s="6" t="s">
        <v>48</v>
      </c>
      <c r="G25" s="3" t="s">
        <v>186</v>
      </c>
      <c r="H25" s="3" t="s">
        <v>186</v>
      </c>
    </row>
    <row r="26" spans="1:8" x14ac:dyDescent="0.4">
      <c r="C26" s="4" t="s">
        <v>49</v>
      </c>
      <c r="D26" s="4" t="s">
        <v>49</v>
      </c>
      <c r="G26" s="3" t="s">
        <v>187</v>
      </c>
      <c r="H26" s="3" t="s">
        <v>187</v>
      </c>
    </row>
    <row r="27" spans="1:8" x14ac:dyDescent="0.4">
      <c r="G27" s="3" t="s">
        <v>188</v>
      </c>
      <c r="H27" s="3" t="s">
        <v>188</v>
      </c>
    </row>
    <row r="28" spans="1:8" x14ac:dyDescent="0.4">
      <c r="G28" s="3" t="s">
        <v>189</v>
      </c>
      <c r="H28" s="3" t="s">
        <v>189</v>
      </c>
    </row>
    <row r="29" spans="1:8" x14ac:dyDescent="0.4">
      <c r="G29" s="3" t="s">
        <v>190</v>
      </c>
      <c r="H29" s="3" t="s">
        <v>190</v>
      </c>
    </row>
    <row r="30" spans="1:8" x14ac:dyDescent="0.4">
      <c r="G30" s="3" t="s">
        <v>191</v>
      </c>
      <c r="H30" s="3" t="s">
        <v>191</v>
      </c>
    </row>
    <row r="31" spans="1:8" x14ac:dyDescent="0.4">
      <c r="A31" s="3" t="s">
        <v>197</v>
      </c>
      <c r="G31" s="3" t="s">
        <v>192</v>
      </c>
      <c r="H31" s="3" t="s">
        <v>192</v>
      </c>
    </row>
    <row r="32" spans="1:8" x14ac:dyDescent="0.4">
      <c r="A32" s="2" t="s">
        <v>2</v>
      </c>
      <c r="B32" s="2" t="s">
        <v>7</v>
      </c>
      <c r="C32" s="2" t="s">
        <v>6</v>
      </c>
      <c r="D32" s="3" t="s">
        <v>117</v>
      </c>
      <c r="F32" s="3" t="s">
        <v>134</v>
      </c>
      <c r="G32" s="3" t="s">
        <v>193</v>
      </c>
      <c r="H32" s="3" t="s">
        <v>193</v>
      </c>
    </row>
    <row r="33" spans="1:8" x14ac:dyDescent="0.4">
      <c r="A33" s="8" t="s">
        <v>131</v>
      </c>
      <c r="B33" s="3" t="s">
        <v>138</v>
      </c>
      <c r="C33" s="3" t="s">
        <v>52</v>
      </c>
      <c r="D33" s="3" t="s">
        <v>159</v>
      </c>
      <c r="G33" s="3" t="s">
        <v>194</v>
      </c>
      <c r="H33" s="3" t="s">
        <v>194</v>
      </c>
    </row>
    <row r="34" spans="1:8" x14ac:dyDescent="0.4">
      <c r="A34" s="5" t="s">
        <v>130</v>
      </c>
      <c r="B34" s="3" t="s">
        <v>138</v>
      </c>
      <c r="C34" s="3" t="s">
        <v>52</v>
      </c>
      <c r="D34" s="3" t="s">
        <v>122</v>
      </c>
      <c r="F34" s="3" t="s">
        <v>149</v>
      </c>
    </row>
    <row r="35" spans="1:8" x14ac:dyDescent="0.4">
      <c r="A35" s="5" t="s">
        <v>136</v>
      </c>
      <c r="B35" s="3" t="s">
        <v>139</v>
      </c>
      <c r="C35" s="3" t="s">
        <v>52</v>
      </c>
      <c r="D35" s="3" t="s">
        <v>123</v>
      </c>
      <c r="F35" s="3" t="s">
        <v>150</v>
      </c>
    </row>
    <row r="36" spans="1:8" x14ac:dyDescent="0.4">
      <c r="A36" s="8" t="s">
        <v>135</v>
      </c>
      <c r="B36" s="3" t="s">
        <v>139</v>
      </c>
      <c r="C36" s="3" t="s">
        <v>52</v>
      </c>
      <c r="D36" s="3" t="s">
        <v>124</v>
      </c>
      <c r="F36" s="3" t="s">
        <v>151</v>
      </c>
    </row>
    <row r="37" spans="1:8" x14ac:dyDescent="0.4">
      <c r="A37" s="5" t="s">
        <v>137</v>
      </c>
      <c r="B37" s="3" t="s">
        <v>206</v>
      </c>
      <c r="C37" s="3" t="s">
        <v>52</v>
      </c>
      <c r="D37" s="3" t="s">
        <v>125</v>
      </c>
    </row>
    <row r="38" spans="1:8" x14ac:dyDescent="0.4">
      <c r="A38" s="8" t="s">
        <v>133</v>
      </c>
      <c r="B38" s="3" t="s">
        <v>206</v>
      </c>
      <c r="C38" s="3" t="s">
        <v>52</v>
      </c>
    </row>
    <row r="39" spans="1:8" x14ac:dyDescent="0.4">
      <c r="A39" s="8" t="s">
        <v>134</v>
      </c>
      <c r="B39" s="3" t="s">
        <v>208</v>
      </c>
      <c r="C39" s="3" t="s">
        <v>200</v>
      </c>
    </row>
    <row r="45" spans="1:8" x14ac:dyDescent="0.4">
      <c r="A45" s="2" t="s">
        <v>2</v>
      </c>
      <c r="B45" s="2" t="s">
        <v>8</v>
      </c>
      <c r="C45" s="2" t="s">
        <v>195</v>
      </c>
    </row>
    <row r="46" spans="1:8" x14ac:dyDescent="0.4">
      <c r="A46" s="5" t="s">
        <v>130</v>
      </c>
      <c r="B46" s="3" t="s">
        <v>152</v>
      </c>
      <c r="C46" s="43" t="s">
        <v>200</v>
      </c>
    </row>
    <row r="47" spans="1:8" x14ac:dyDescent="0.4">
      <c r="A47" s="8" t="s">
        <v>135</v>
      </c>
      <c r="B47" s="3" t="s">
        <v>152</v>
      </c>
      <c r="C47" s="43" t="s">
        <v>200</v>
      </c>
    </row>
    <row r="48" spans="1:8" x14ac:dyDescent="0.4">
      <c r="A48" s="8" t="s">
        <v>133</v>
      </c>
      <c r="B48" s="3" t="s">
        <v>152</v>
      </c>
      <c r="C48" s="43">
        <v>14</v>
      </c>
    </row>
  </sheetData>
  <sheetProtection algorithmName="SHA-512" hashValue="DFZsqWcyHI2BcLb/ohelxUVZ3ToqzlXnLx+ZLmwYEJY1ZKGnItOQoT7dWpczSkenIOs+/J+hN7WsH60p4qRs6A==" saltValue="xMswjaIoVAQH6ueugWjvIQ==" spinCount="100000" sheet="1" objects="1" scenarios="1"/>
  <pageMargins left="0.7" right="0.7" top="0.75" bottom="0.75" header="0.3" footer="0.3"/>
  <pageSetup scale="72" fitToWidth="0" orientation="landscape" r:id="rId1"/>
  <tableParts count="10">
    <tablePart r:id="rId2"/>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3:S51"/>
  <sheetViews>
    <sheetView topLeftCell="A7" workbookViewId="0">
      <selection activeCell="O34" sqref="O34"/>
    </sheetView>
  </sheetViews>
  <sheetFormatPr defaultColWidth="8.84375" defaultRowHeight="14.6" x14ac:dyDescent="0.4"/>
  <cols>
    <col min="1" max="1" width="17.84375" style="3" customWidth="1"/>
    <col min="2" max="2" width="10.53515625" style="3" customWidth="1"/>
    <col min="3" max="3" width="15.53515625" style="3" customWidth="1"/>
    <col min="4" max="4" width="18" style="3" customWidth="1"/>
    <col min="5" max="5" width="18.3046875" style="3" customWidth="1"/>
    <col min="6" max="6" width="16.84375" style="3" customWidth="1"/>
    <col min="7" max="7" width="16.3046875" style="3" customWidth="1"/>
    <col min="8" max="8" width="21.07421875" style="3" customWidth="1"/>
    <col min="9" max="9" width="20.84375" style="3" customWidth="1"/>
    <col min="10" max="10" width="17" style="3" customWidth="1"/>
    <col min="11" max="11" width="19.53515625" style="3" customWidth="1"/>
    <col min="12" max="12" width="17.3046875" style="3" customWidth="1"/>
    <col min="13" max="13" width="14" style="3" customWidth="1"/>
    <col min="14" max="14" width="14.53515625" style="3" customWidth="1"/>
    <col min="15" max="15" width="14" style="3" customWidth="1"/>
    <col min="16" max="16" width="8.84375" style="3"/>
    <col min="17" max="17" width="15.4609375" style="3" customWidth="1"/>
    <col min="18" max="18" width="14.07421875" style="3" customWidth="1"/>
    <col min="19" max="19" width="17.4609375" style="3" customWidth="1"/>
    <col min="20" max="16384" width="8.84375" style="3"/>
  </cols>
  <sheetData>
    <row r="3" spans="1:14" x14ac:dyDescent="0.4">
      <c r="A3" s="2" t="s">
        <v>50</v>
      </c>
      <c r="C3" s="2" t="s">
        <v>51</v>
      </c>
      <c r="F3" s="2" t="s">
        <v>5</v>
      </c>
      <c r="H3" s="2" t="s">
        <v>6</v>
      </c>
      <c r="I3" s="3" t="s">
        <v>52</v>
      </c>
      <c r="J3" s="3" t="s">
        <v>53</v>
      </c>
      <c r="K3" s="3" t="s">
        <v>118</v>
      </c>
      <c r="L3" s="3" t="s">
        <v>119</v>
      </c>
      <c r="M3" s="3" t="s">
        <v>120</v>
      </c>
      <c r="N3" s="3" t="s">
        <v>54</v>
      </c>
    </row>
    <row r="4" spans="1:14" x14ac:dyDescent="0.4">
      <c r="A4" s="3" t="s">
        <v>80</v>
      </c>
      <c r="F4" s="2"/>
      <c r="I4" s="3" t="s">
        <v>196</v>
      </c>
      <c r="J4" s="3" t="s">
        <v>57</v>
      </c>
      <c r="K4" s="3" t="s">
        <v>141</v>
      </c>
      <c r="L4" s="3" t="s">
        <v>141</v>
      </c>
      <c r="M4" s="3" t="s">
        <v>143</v>
      </c>
      <c r="N4" s="3" t="s">
        <v>54</v>
      </c>
    </row>
    <row r="5" spans="1:14" x14ac:dyDescent="0.4">
      <c r="A5" s="3" t="s">
        <v>55</v>
      </c>
      <c r="C5" s="3" t="s">
        <v>56</v>
      </c>
      <c r="F5" s="3" t="s">
        <v>116</v>
      </c>
      <c r="I5" s="3" t="s">
        <v>207</v>
      </c>
      <c r="K5" s="3" t="s">
        <v>58</v>
      </c>
      <c r="L5" s="3" t="s">
        <v>58</v>
      </c>
      <c r="M5" s="3" t="s">
        <v>144</v>
      </c>
    </row>
    <row r="6" spans="1:14" x14ac:dyDescent="0.4">
      <c r="A6" s="3" t="s">
        <v>60</v>
      </c>
      <c r="C6" s="3" t="s">
        <v>61</v>
      </c>
      <c r="F6" s="3" t="s">
        <v>115</v>
      </c>
      <c r="K6" s="3" t="s">
        <v>140</v>
      </c>
      <c r="L6" s="3" t="s">
        <v>140</v>
      </c>
    </row>
    <row r="7" spans="1:14" x14ac:dyDescent="0.4">
      <c r="A7" s="3" t="s">
        <v>63</v>
      </c>
      <c r="C7" s="3" t="s">
        <v>64</v>
      </c>
      <c r="F7" s="3" t="s">
        <v>231</v>
      </c>
      <c r="K7" s="3" t="s">
        <v>59</v>
      </c>
      <c r="L7" s="3" t="s">
        <v>59</v>
      </c>
    </row>
    <row r="8" spans="1:14" x14ac:dyDescent="0.4">
      <c r="A8" s="3" t="s">
        <v>65</v>
      </c>
      <c r="C8" s="3" t="s">
        <v>66</v>
      </c>
      <c r="F8" s="3" t="s">
        <v>232</v>
      </c>
      <c r="K8" s="3" t="s">
        <v>62</v>
      </c>
      <c r="L8" s="3" t="s">
        <v>62</v>
      </c>
    </row>
    <row r="9" spans="1:14" x14ac:dyDescent="0.4">
      <c r="A9" s="3" t="s">
        <v>67</v>
      </c>
      <c r="C9" s="3" t="s">
        <v>68</v>
      </c>
      <c r="K9" s="3" t="s">
        <v>142</v>
      </c>
      <c r="L9" s="3" t="s">
        <v>142</v>
      </c>
    </row>
    <row r="10" spans="1:14" x14ac:dyDescent="0.4">
      <c r="A10" s="3" t="s">
        <v>69</v>
      </c>
      <c r="C10" s="3" t="s">
        <v>70</v>
      </c>
    </row>
    <row r="11" spans="1:14" x14ac:dyDescent="0.4">
      <c r="A11" s="3" t="s">
        <v>71</v>
      </c>
      <c r="C11" s="3" t="s">
        <v>72</v>
      </c>
    </row>
    <row r="12" spans="1:14" x14ac:dyDescent="0.4">
      <c r="A12" s="3" t="s">
        <v>73</v>
      </c>
      <c r="C12" s="3" t="s">
        <v>74</v>
      </c>
    </row>
    <row r="13" spans="1:14" x14ac:dyDescent="0.4">
      <c r="A13" s="3" t="s">
        <v>75</v>
      </c>
      <c r="C13" s="3" t="s">
        <v>76</v>
      </c>
    </row>
    <row r="14" spans="1:14" x14ac:dyDescent="0.4">
      <c r="A14" s="3" t="s">
        <v>77</v>
      </c>
    </row>
    <row r="15" spans="1:14" x14ac:dyDescent="0.4">
      <c r="A15" s="3" t="s">
        <v>78</v>
      </c>
    </row>
    <row r="16" spans="1:14" x14ac:dyDescent="0.4">
      <c r="A16" s="3" t="s">
        <v>79</v>
      </c>
    </row>
    <row r="20" spans="1:19" x14ac:dyDescent="0.4">
      <c r="I20" s="2"/>
      <c r="L20" s="2"/>
      <c r="O20" s="3" t="s">
        <v>233</v>
      </c>
      <c r="R20" s="3" t="s">
        <v>198</v>
      </c>
    </row>
    <row r="21" spans="1:19" x14ac:dyDescent="0.4">
      <c r="A21" s="3" t="s">
        <v>127</v>
      </c>
      <c r="G21" s="2" t="s">
        <v>8</v>
      </c>
      <c r="I21" s="2" t="s">
        <v>114</v>
      </c>
      <c r="K21" s="13" t="s">
        <v>195</v>
      </c>
      <c r="M21" s="2"/>
      <c r="O21" s="3" t="s">
        <v>156</v>
      </c>
      <c r="P21" s="3" t="s">
        <v>158</v>
      </c>
      <c r="R21" s="2" t="s">
        <v>2</v>
      </c>
      <c r="S21" s="2" t="s">
        <v>199</v>
      </c>
    </row>
    <row r="22" spans="1:19" x14ac:dyDescent="0.4">
      <c r="K22" s="14">
        <v>12</v>
      </c>
      <c r="O22" s="3" t="s">
        <v>52</v>
      </c>
      <c r="P22" s="3" t="s">
        <v>99</v>
      </c>
      <c r="R22" s="8" t="s">
        <v>131</v>
      </c>
      <c r="S22" s="3" t="s">
        <v>99</v>
      </c>
    </row>
    <row r="23" spans="1:19" x14ac:dyDescent="0.4">
      <c r="A23" s="3" t="s">
        <v>128</v>
      </c>
      <c r="G23" s="3" t="s">
        <v>83</v>
      </c>
      <c r="I23" s="3" t="s">
        <v>39</v>
      </c>
      <c r="K23" s="14">
        <v>14</v>
      </c>
      <c r="O23" s="3" t="s">
        <v>53</v>
      </c>
      <c r="P23" s="3" t="s">
        <v>57</v>
      </c>
      <c r="R23" s="5" t="s">
        <v>130</v>
      </c>
      <c r="S23" s="3" t="s">
        <v>196</v>
      </c>
    </row>
    <row r="24" spans="1:19" x14ac:dyDescent="0.4">
      <c r="A24" s="3" t="s">
        <v>129</v>
      </c>
      <c r="G24" s="3" t="s">
        <v>84</v>
      </c>
      <c r="I24" s="3" t="s">
        <v>153</v>
      </c>
      <c r="K24" s="14">
        <v>16</v>
      </c>
      <c r="O24" s="3" t="s">
        <v>118</v>
      </c>
      <c r="P24" s="3" t="s">
        <v>59</v>
      </c>
      <c r="R24" s="5" t="s">
        <v>136</v>
      </c>
      <c r="S24" s="3" t="s">
        <v>99</v>
      </c>
    </row>
    <row r="25" spans="1:19" x14ac:dyDescent="0.4">
      <c r="G25" s="3" t="s">
        <v>81</v>
      </c>
      <c r="I25" s="3" t="s">
        <v>154</v>
      </c>
      <c r="K25" s="15">
        <v>18</v>
      </c>
      <c r="O25" s="3" t="s">
        <v>119</v>
      </c>
      <c r="P25" s="3" t="s">
        <v>59</v>
      </c>
      <c r="R25" s="8" t="s">
        <v>135</v>
      </c>
      <c r="S25" s="3" t="s">
        <v>196</v>
      </c>
    </row>
    <row r="26" spans="1:19" x14ac:dyDescent="0.4">
      <c r="G26" s="3" t="s">
        <v>82</v>
      </c>
      <c r="I26" s="3" t="s">
        <v>155</v>
      </c>
      <c r="K26" s="9"/>
      <c r="O26" s="3" t="s">
        <v>120</v>
      </c>
      <c r="P26" s="3" t="s">
        <v>157</v>
      </c>
      <c r="R26" s="5" t="s">
        <v>137</v>
      </c>
      <c r="S26" s="3" t="s">
        <v>99</v>
      </c>
    </row>
    <row r="27" spans="1:19" x14ac:dyDescent="0.4">
      <c r="O27" s="3" t="s">
        <v>54</v>
      </c>
      <c r="P27" s="3" t="s">
        <v>54</v>
      </c>
      <c r="R27" s="8" t="s">
        <v>133</v>
      </c>
      <c r="S27" s="3" t="s">
        <v>196</v>
      </c>
    </row>
    <row r="28" spans="1:19" x14ac:dyDescent="0.4">
      <c r="R28" s="16"/>
    </row>
    <row r="32" spans="1:19" x14ac:dyDescent="0.4">
      <c r="K32" s="2"/>
    </row>
    <row r="39" spans="1:15" x14ac:dyDescent="0.4">
      <c r="A39" s="2" t="s">
        <v>9</v>
      </c>
      <c r="C39" s="2" t="s">
        <v>10</v>
      </c>
      <c r="E39" s="2" t="s">
        <v>11</v>
      </c>
      <c r="G39" s="2" t="s">
        <v>85</v>
      </c>
      <c r="I39" s="2" t="s">
        <v>86</v>
      </c>
      <c r="J39" s="2"/>
      <c r="K39" s="2" t="s">
        <v>87</v>
      </c>
      <c r="L39" s="2"/>
      <c r="M39" s="2" t="s">
        <v>12</v>
      </c>
      <c r="N39" s="2"/>
      <c r="O39" s="2" t="s">
        <v>13</v>
      </c>
    </row>
    <row r="40" spans="1:15" x14ac:dyDescent="0.4">
      <c r="F40" s="2"/>
      <c r="M40" s="42"/>
      <c r="N40" s="42"/>
      <c r="O40" s="42" t="s">
        <v>92</v>
      </c>
    </row>
    <row r="41" spans="1:15" x14ac:dyDescent="0.4">
      <c r="A41" s="3" t="s">
        <v>93</v>
      </c>
      <c r="C41" s="3" t="s">
        <v>94</v>
      </c>
      <c r="E41" s="3" t="s">
        <v>88</v>
      </c>
      <c r="G41" s="3" t="s">
        <v>89</v>
      </c>
      <c r="I41" s="3" t="s">
        <v>90</v>
      </c>
      <c r="K41" s="3" t="s">
        <v>91</v>
      </c>
      <c r="M41" s="42" t="s">
        <v>99</v>
      </c>
      <c r="O41" s="3" t="s">
        <v>204</v>
      </c>
    </row>
    <row r="42" spans="1:15" x14ac:dyDescent="0.4">
      <c r="A42" s="3" t="s">
        <v>100</v>
      </c>
      <c r="C42" s="3" t="s">
        <v>101</v>
      </c>
      <c r="E42" s="3" t="s">
        <v>95</v>
      </c>
      <c r="G42" s="3" t="s">
        <v>96</v>
      </c>
      <c r="I42" s="3" t="s">
        <v>97</v>
      </c>
      <c r="K42" s="3" t="s">
        <v>98</v>
      </c>
      <c r="M42" s="42" t="s">
        <v>234</v>
      </c>
      <c r="N42" s="42"/>
      <c r="O42" s="3" t="s">
        <v>105</v>
      </c>
    </row>
    <row r="43" spans="1:15" x14ac:dyDescent="0.4">
      <c r="A43" s="3" t="s">
        <v>106</v>
      </c>
      <c r="C43" s="3" t="s">
        <v>107</v>
      </c>
      <c r="E43" s="3" t="s">
        <v>102</v>
      </c>
      <c r="G43" s="3" t="s">
        <v>103</v>
      </c>
      <c r="I43" s="3" t="s">
        <v>104</v>
      </c>
      <c r="M43" s="42" t="s">
        <v>108</v>
      </c>
      <c r="O43" s="3" t="s">
        <v>205</v>
      </c>
    </row>
    <row r="44" spans="1:15" x14ac:dyDescent="0.4">
      <c r="A44" s="3" t="s">
        <v>109</v>
      </c>
      <c r="C44" s="3" t="s">
        <v>110</v>
      </c>
      <c r="M44" s="42" t="s">
        <v>111</v>
      </c>
      <c r="N44" s="42"/>
    </row>
    <row r="45" spans="1:15" x14ac:dyDescent="0.4">
      <c r="A45" s="3" t="s">
        <v>148</v>
      </c>
      <c r="M45" s="42"/>
    </row>
    <row r="46" spans="1:15" x14ac:dyDescent="0.4">
      <c r="A46" s="3" t="s">
        <v>112</v>
      </c>
      <c r="D46" s="2"/>
    </row>
    <row r="47" spans="1:15" x14ac:dyDescent="0.4">
      <c r="A47" s="3" t="s">
        <v>113</v>
      </c>
    </row>
    <row r="48" spans="1:15" x14ac:dyDescent="0.4">
      <c r="A48" s="3" t="s">
        <v>145</v>
      </c>
    </row>
    <row r="49" spans="1:1" x14ac:dyDescent="0.4">
      <c r="A49" s="3" t="s">
        <v>162</v>
      </c>
    </row>
    <row r="50" spans="1:1" x14ac:dyDescent="0.4">
      <c r="A50" s="3" t="s">
        <v>147</v>
      </c>
    </row>
    <row r="51" spans="1:1" x14ac:dyDescent="0.4">
      <c r="A51" s="3" t="s">
        <v>146</v>
      </c>
    </row>
  </sheetData>
  <sheetProtection algorithmName="SHA-512" hashValue="babwptkv8qW5ELBwf6Dqglo/itCmwj0ZBBwEUq9TcyHppmhRMGcGyS2vsqi8t9i4wp0DLNyHOYYxC4ehJg1r7w==" saltValue="MR0jIKbO20yr8C+tR5gCBA==" spinCount="100000" sheet="1" objects="1" scenarios="1"/>
  <pageMargins left="0.7" right="0.7" top="0.75" bottom="0.75" header="0.3" footer="0.3"/>
  <pageSetup scale="68" fitToWidth="0" orientation="landscape"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36BFF8-883C-477D-A377-5C2C4375A6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68</vt:i4>
      </vt:variant>
    </vt:vector>
  </HeadingPairs>
  <TitlesOfParts>
    <vt:vector size="71" baseType="lpstr">
      <vt:lpstr>Customer Quote Form</vt:lpstr>
      <vt:lpstr>Performance-Ratings</vt:lpstr>
      <vt:lpstr>Database Choices</vt:lpstr>
      <vt:lpstr>AcousticSteel</vt:lpstr>
      <vt:lpstr>AcousticWood</vt:lpstr>
      <vt:lpstr>ActiveDoorElevationHeading</vt:lpstr>
      <vt:lpstr>ActiveDoorWidthHeading</vt:lpstr>
      <vt:lpstr>Anchors</vt:lpstr>
      <vt:lpstr>AnchorsHeading</vt:lpstr>
      <vt:lpstr>BulletSteel</vt:lpstr>
      <vt:lpstr>BulletWood</vt:lpstr>
      <vt:lpstr>CoreHeading</vt:lpstr>
      <vt:lpstr>Cut</vt:lpstr>
      <vt:lpstr>CutHeading</vt:lpstr>
      <vt:lpstr>Door2ElevationHeading</vt:lpstr>
      <vt:lpstr>DoorElevationHeading</vt:lpstr>
      <vt:lpstr>DoorFinishHeading</vt:lpstr>
      <vt:lpstr>DoorGaugeHeading</vt:lpstr>
      <vt:lpstr>DoorMaterialHeading</vt:lpstr>
      <vt:lpstr>DoorOpeningHeightHeading</vt:lpstr>
      <vt:lpstr>DoorOpeningWidthHeading</vt:lpstr>
      <vt:lpstr>DrawingsNeededHeading</vt:lpstr>
      <vt:lpstr>Edge</vt:lpstr>
      <vt:lpstr>EdgeHeading</vt:lpstr>
      <vt:lpstr>ElevationHeading</vt:lpstr>
      <vt:lpstr>Finishing</vt:lpstr>
      <vt:lpstr>FinishingHeading</vt:lpstr>
      <vt:lpstr>FireRated</vt:lpstr>
      <vt:lpstr>FireRatedHeading</vt:lpstr>
      <vt:lpstr>FlitchMatchMethodHeading</vt:lpstr>
      <vt:lpstr>FrameElevations</vt:lpstr>
      <vt:lpstr>FrameFinishHeading</vt:lpstr>
      <vt:lpstr>FrameGaugeHeading</vt:lpstr>
      <vt:lpstr>FrameMaterialHeading</vt:lpstr>
      <vt:lpstr>FrameProfiles</vt:lpstr>
      <vt:lpstr>FSC_UF</vt:lpstr>
      <vt:lpstr>FSCUFHeading</vt:lpstr>
      <vt:lpstr>Galvanized</vt:lpstr>
      <vt:lpstr>Galvanneal</vt:lpstr>
      <vt:lpstr>Gauge</vt:lpstr>
      <vt:lpstr>Grade</vt:lpstr>
      <vt:lpstr>GradeHeading</vt:lpstr>
      <vt:lpstr>JambDepthJDHeading</vt:lpstr>
      <vt:lpstr>LeadLineSteel</vt:lpstr>
      <vt:lpstr>LeadLineWood</vt:lpstr>
      <vt:lpstr>Match_Arrangement</vt:lpstr>
      <vt:lpstr>Match_Method</vt:lpstr>
      <vt:lpstr>Matching</vt:lpstr>
      <vt:lpstr>Material</vt:lpstr>
      <vt:lpstr>MuntzC280</vt:lpstr>
      <vt:lpstr>Other</vt:lpstr>
      <vt:lpstr>Pair</vt:lpstr>
      <vt:lpstr>PairedOpeningHeading</vt:lpstr>
      <vt:lpstr>PairSetMatchingHeading</vt:lpstr>
      <vt:lpstr>Performance</vt:lpstr>
      <vt:lpstr>PerformanceRating1Heading</vt:lpstr>
      <vt:lpstr>PerformanceRating2Heading</vt:lpstr>
      <vt:lpstr>'Customer Quote Form'!Print_Area</vt:lpstr>
      <vt:lpstr>Products</vt:lpstr>
      <vt:lpstr>ProductTypePrimaryHeading</vt:lpstr>
      <vt:lpstr>ProductTypeSecondaryHeading</vt:lpstr>
      <vt:lpstr>ProfileHeading</vt:lpstr>
      <vt:lpstr>RemarksHeading</vt:lpstr>
      <vt:lpstr>Species</vt:lpstr>
      <vt:lpstr>SpeciesHeading</vt:lpstr>
      <vt:lpstr>Stainless</vt:lpstr>
      <vt:lpstr>Stainless304</vt:lpstr>
      <vt:lpstr>Stainless316</vt:lpstr>
      <vt:lpstr>StainlessSteel</vt:lpstr>
      <vt:lpstr>VeneerArrangementHeading</vt:lpstr>
      <vt:lpstr>VisionLiteElevations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Ronaldo Villamayor</dc:creator>
  <cp:lastModifiedBy>Ronaldo Villamayor</cp:lastModifiedBy>
  <cp:lastPrinted>2022-06-21T14:26:12Z</cp:lastPrinted>
  <dcterms:created xsi:type="dcterms:W3CDTF">2021-06-09T14:09:05Z</dcterms:created>
  <dcterms:modified xsi:type="dcterms:W3CDTF">2022-06-21T14:26:42Z</dcterms:modified>
</cp:coreProperties>
</file>